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337109\"/>
    </mc:Choice>
  </mc:AlternateContent>
  <xr:revisionPtr revIDLastSave="0" documentId="13_ncr:1_{A8BF65B9-D017-43D3-B73F-CC094EE3052F}" xr6:coauthVersionLast="45" xr6:coauthVersionMax="45" xr10:uidLastSave="{00000000-0000-0000-0000-000000000000}"/>
  <bookViews>
    <workbookView xWindow="3210" yWindow="375" windowWidth="17175" windowHeight="12030" activeTab="1" xr2:uid="{6011C5D8-B2EE-41C3-B77A-F367B8992B6A}"/>
  </bookViews>
  <sheets>
    <sheet name="Notes" sheetId="2" r:id="rId1"/>
    <sheet name="By Characteristic" sheetId="1" r:id="rId2"/>
    <sheet name="By Community" sheetId="3" r:id="rId3"/>
  </sheets>
  <definedNames>
    <definedName name="_xlnm.Print_Titles" localSheetId="1">'By Characteristic'!$1:$8</definedName>
    <definedName name="_xlnm.Print_Titles" localSheetId="2">'By Community'!$1:$8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5" i="3" l="1"/>
  <c r="R54" i="3"/>
  <c r="R53" i="3"/>
  <c r="R52" i="3"/>
  <c r="R50" i="3"/>
  <c r="R49" i="3"/>
  <c r="R48" i="3"/>
  <c r="R47" i="3"/>
  <c r="R46" i="3"/>
  <c r="R44" i="3"/>
  <c r="R43" i="3"/>
  <c r="R42" i="3"/>
  <c r="R41" i="3"/>
  <c r="R40" i="3"/>
  <c r="R39" i="3"/>
  <c r="R38" i="3"/>
  <c r="R36" i="3"/>
  <c r="R35" i="3"/>
  <c r="R34" i="3"/>
  <c r="R33" i="3"/>
  <c r="R32" i="3"/>
  <c r="R31" i="3"/>
  <c r="R29" i="3"/>
  <c r="R28" i="3"/>
  <c r="R27" i="3"/>
  <c r="R26" i="3"/>
  <c r="R25" i="3"/>
  <c r="R24" i="3"/>
  <c r="R23" i="3"/>
  <c r="R22" i="3"/>
  <c r="R21" i="3"/>
  <c r="R19" i="3"/>
  <c r="R18" i="3"/>
  <c r="R17" i="3"/>
  <c r="R16" i="3"/>
  <c r="R15" i="3"/>
  <c r="R14" i="3"/>
  <c r="R13" i="3"/>
  <c r="R12" i="3"/>
  <c r="R11" i="3"/>
  <c r="P55" i="3"/>
  <c r="P54" i="3"/>
  <c r="P53" i="3"/>
  <c r="P52" i="3"/>
  <c r="P50" i="3"/>
  <c r="P49" i="3"/>
  <c r="P48" i="3"/>
  <c r="P47" i="3"/>
  <c r="P46" i="3"/>
  <c r="P44" i="3"/>
  <c r="P43" i="3"/>
  <c r="P42" i="3"/>
  <c r="P41" i="3"/>
  <c r="P40" i="3"/>
  <c r="P39" i="3"/>
  <c r="P38" i="3"/>
  <c r="P36" i="3"/>
  <c r="P35" i="3"/>
  <c r="P34" i="3"/>
  <c r="P33" i="3"/>
  <c r="P32" i="3"/>
  <c r="P31" i="3"/>
  <c r="P28" i="3"/>
  <c r="P26" i="3"/>
  <c r="P25" i="3"/>
  <c r="P24" i="3"/>
  <c r="P23" i="3"/>
  <c r="P22" i="3"/>
  <c r="P21" i="3"/>
  <c r="P19" i="3"/>
  <c r="P18" i="3"/>
  <c r="P17" i="3"/>
  <c r="P16" i="3"/>
  <c r="P15" i="3"/>
  <c r="P14" i="3"/>
  <c r="P12" i="3"/>
  <c r="P11" i="3"/>
  <c r="M55" i="3"/>
  <c r="M54" i="3"/>
  <c r="M53" i="3"/>
  <c r="M52" i="3"/>
  <c r="M50" i="3"/>
  <c r="M49" i="3"/>
  <c r="M48" i="3"/>
  <c r="M47" i="3"/>
  <c r="M46" i="3"/>
  <c r="M44" i="3"/>
  <c r="M43" i="3"/>
  <c r="M42" i="3"/>
  <c r="M41" i="3"/>
  <c r="M40" i="3"/>
  <c r="M39" i="3"/>
  <c r="M38" i="3"/>
  <c r="M36" i="3"/>
  <c r="M35" i="3"/>
  <c r="M34" i="3"/>
  <c r="M33" i="3"/>
  <c r="M32" i="3"/>
  <c r="M31" i="3"/>
  <c r="M29" i="3"/>
  <c r="M28" i="3"/>
  <c r="M27" i="3"/>
  <c r="M26" i="3"/>
  <c r="M25" i="3"/>
  <c r="M24" i="3"/>
  <c r="M23" i="3"/>
  <c r="M22" i="3"/>
  <c r="M21" i="3"/>
  <c r="M19" i="3"/>
  <c r="M18" i="3"/>
  <c r="M17" i="3"/>
  <c r="M16" i="3"/>
  <c r="M15" i="3"/>
  <c r="M14" i="3"/>
  <c r="M13" i="3"/>
  <c r="M12" i="3"/>
  <c r="M11" i="3"/>
  <c r="K55" i="3"/>
  <c r="K54" i="3"/>
  <c r="K53" i="3"/>
  <c r="K52" i="3"/>
  <c r="K50" i="3"/>
  <c r="K49" i="3"/>
  <c r="K48" i="3"/>
  <c r="K47" i="3"/>
  <c r="K46" i="3"/>
  <c r="K44" i="3"/>
  <c r="K43" i="3"/>
  <c r="K42" i="3"/>
  <c r="K41" i="3"/>
  <c r="K40" i="3"/>
  <c r="K39" i="3"/>
  <c r="K38" i="3"/>
  <c r="K36" i="3"/>
  <c r="K35" i="3"/>
  <c r="K34" i="3"/>
  <c r="K33" i="3"/>
  <c r="K32" i="3"/>
  <c r="K31" i="3"/>
  <c r="K28" i="3"/>
  <c r="K26" i="3"/>
  <c r="K24" i="3"/>
  <c r="K23" i="3"/>
  <c r="K22" i="3"/>
  <c r="K21" i="3"/>
  <c r="K19" i="3"/>
  <c r="K18" i="3"/>
  <c r="K16" i="3"/>
  <c r="K15" i="3"/>
  <c r="K14" i="3"/>
  <c r="K13" i="3"/>
  <c r="K12" i="3"/>
  <c r="K11" i="3"/>
  <c r="H55" i="3"/>
  <c r="H54" i="3"/>
  <c r="H53" i="3"/>
  <c r="H52" i="3"/>
  <c r="H50" i="3"/>
  <c r="H49" i="3"/>
  <c r="H48" i="3"/>
  <c r="H47" i="3"/>
  <c r="H46" i="3"/>
  <c r="H44" i="3"/>
  <c r="H43" i="3"/>
  <c r="H42" i="3"/>
  <c r="H41" i="3"/>
  <c r="H40" i="3"/>
  <c r="H39" i="3"/>
  <c r="H38" i="3"/>
  <c r="H36" i="3"/>
  <c r="H35" i="3"/>
  <c r="H34" i="3"/>
  <c r="H33" i="3"/>
  <c r="H32" i="3"/>
  <c r="H31" i="3"/>
  <c r="H29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4" i="3"/>
  <c r="H13" i="3"/>
  <c r="H12" i="3"/>
  <c r="H11" i="3"/>
  <c r="F54" i="3"/>
  <c r="F52" i="3"/>
  <c r="F50" i="3"/>
  <c r="F49" i="3"/>
  <c r="F48" i="3"/>
  <c r="F47" i="3"/>
  <c r="F46" i="3"/>
  <c r="F44" i="3"/>
  <c r="F43" i="3"/>
  <c r="F42" i="3"/>
  <c r="F41" i="3"/>
  <c r="F40" i="3"/>
  <c r="F39" i="3"/>
  <c r="F38" i="3"/>
  <c r="F35" i="3"/>
  <c r="F34" i="3"/>
  <c r="F33" i="3"/>
  <c r="F32" i="3"/>
  <c r="F31" i="3"/>
  <c r="F26" i="3"/>
  <c r="F24" i="3"/>
  <c r="F23" i="3"/>
  <c r="F21" i="3"/>
  <c r="F19" i="3"/>
  <c r="F18" i="3"/>
  <c r="F15" i="3"/>
  <c r="F14" i="3"/>
  <c r="F13" i="3"/>
  <c r="F12" i="3"/>
  <c r="F11" i="3"/>
  <c r="C55" i="3"/>
  <c r="C54" i="3"/>
  <c r="C53" i="3"/>
  <c r="C52" i="3"/>
  <c r="C50" i="3"/>
  <c r="C49" i="3"/>
  <c r="C48" i="3"/>
  <c r="C47" i="3"/>
  <c r="C46" i="3"/>
  <c r="C44" i="3"/>
  <c r="C43" i="3"/>
  <c r="C42" i="3"/>
  <c r="C41" i="3"/>
  <c r="C40" i="3"/>
  <c r="C39" i="3"/>
  <c r="C38" i="3"/>
  <c r="C36" i="3"/>
  <c r="C35" i="3"/>
  <c r="C34" i="3"/>
  <c r="C33" i="3"/>
  <c r="C32" i="3"/>
  <c r="C31" i="3"/>
  <c r="C29" i="3"/>
  <c r="C28" i="3"/>
  <c r="C27" i="3"/>
  <c r="C26" i="3"/>
  <c r="C25" i="3"/>
  <c r="C24" i="3"/>
  <c r="C23" i="3"/>
  <c r="C22" i="3"/>
  <c r="C21" i="3"/>
  <c r="C19" i="3"/>
  <c r="C18" i="3"/>
  <c r="C17" i="3"/>
  <c r="C16" i="3"/>
  <c r="C15" i="3"/>
  <c r="C14" i="3"/>
  <c r="C13" i="3"/>
  <c r="C12" i="3"/>
  <c r="C11" i="3"/>
  <c r="R9" i="3"/>
  <c r="P9" i="3"/>
  <c r="M9" i="3"/>
  <c r="K9" i="3"/>
  <c r="H9" i="3"/>
  <c r="F9" i="3"/>
  <c r="R59" i="1" l="1"/>
  <c r="P59" i="1"/>
  <c r="R58" i="1"/>
  <c r="P58" i="1"/>
  <c r="R57" i="1"/>
  <c r="P57" i="1"/>
  <c r="R54" i="1"/>
  <c r="P54" i="1"/>
  <c r="R52" i="1"/>
  <c r="P52" i="1"/>
  <c r="R51" i="1"/>
  <c r="P51" i="1"/>
  <c r="R50" i="1"/>
  <c r="P50" i="1"/>
  <c r="R48" i="1"/>
  <c r="P48" i="1"/>
  <c r="R47" i="1"/>
  <c r="P47" i="1"/>
  <c r="R46" i="1"/>
  <c r="P46" i="1"/>
  <c r="R45" i="1"/>
  <c r="P45" i="1"/>
  <c r="R43" i="1"/>
  <c r="P43" i="1"/>
  <c r="R42" i="1"/>
  <c r="P42" i="1"/>
  <c r="R41" i="1"/>
  <c r="P41" i="1"/>
  <c r="R39" i="1"/>
  <c r="P39" i="1"/>
  <c r="R38" i="1"/>
  <c r="P38" i="1"/>
  <c r="R37" i="1"/>
  <c r="P37" i="1"/>
  <c r="R35" i="1"/>
  <c r="P35" i="1"/>
  <c r="R34" i="1"/>
  <c r="P34" i="1"/>
  <c r="R33" i="1"/>
  <c r="P33" i="1"/>
  <c r="R30" i="1"/>
  <c r="P30" i="1"/>
  <c r="R29" i="1"/>
  <c r="P29" i="1"/>
  <c r="R28" i="1"/>
  <c r="P28" i="1"/>
  <c r="R27" i="1"/>
  <c r="P27" i="1"/>
  <c r="R24" i="1"/>
  <c r="P24" i="1"/>
  <c r="R23" i="1"/>
  <c r="P23" i="1"/>
  <c r="R20" i="1"/>
  <c r="P20" i="1"/>
  <c r="R19" i="1"/>
  <c r="P19" i="1"/>
  <c r="R18" i="1"/>
  <c r="P18" i="1"/>
  <c r="R15" i="1"/>
  <c r="P15" i="1"/>
  <c r="R14" i="1"/>
  <c r="P14" i="1"/>
  <c r="R13" i="1"/>
  <c r="P13" i="1"/>
  <c r="R12" i="1"/>
  <c r="P12" i="1"/>
  <c r="R9" i="1"/>
  <c r="P9" i="1"/>
  <c r="M59" i="1"/>
  <c r="K59" i="1"/>
  <c r="M58" i="1"/>
  <c r="K58" i="1"/>
  <c r="M57" i="1"/>
  <c r="K57" i="1"/>
  <c r="M54" i="1"/>
  <c r="K54" i="1"/>
  <c r="M52" i="1"/>
  <c r="K52" i="1"/>
  <c r="M51" i="1"/>
  <c r="K51" i="1"/>
  <c r="M50" i="1"/>
  <c r="K50" i="1"/>
  <c r="M48" i="1"/>
  <c r="K48" i="1"/>
  <c r="M47" i="1"/>
  <c r="K47" i="1"/>
  <c r="M46" i="1"/>
  <c r="K46" i="1"/>
  <c r="M45" i="1"/>
  <c r="K45" i="1"/>
  <c r="M43" i="1"/>
  <c r="K43" i="1"/>
  <c r="M42" i="1"/>
  <c r="K42" i="1"/>
  <c r="M41" i="1"/>
  <c r="K41" i="1"/>
  <c r="M39" i="1"/>
  <c r="K39" i="1"/>
  <c r="M38" i="1"/>
  <c r="K38" i="1"/>
  <c r="M37" i="1"/>
  <c r="K37" i="1"/>
  <c r="M35" i="1"/>
  <c r="K35" i="1"/>
  <c r="M34" i="1"/>
  <c r="K34" i="1"/>
  <c r="M33" i="1"/>
  <c r="K33" i="1"/>
  <c r="M30" i="1"/>
  <c r="K30" i="1"/>
  <c r="M29" i="1"/>
  <c r="K29" i="1"/>
  <c r="M28" i="1"/>
  <c r="K28" i="1"/>
  <c r="M27" i="1"/>
  <c r="K27" i="1"/>
  <c r="M24" i="1"/>
  <c r="K24" i="1"/>
  <c r="M23" i="1"/>
  <c r="K23" i="1"/>
  <c r="M20" i="1"/>
  <c r="K20" i="1"/>
  <c r="M19" i="1"/>
  <c r="K19" i="1"/>
  <c r="M18" i="1"/>
  <c r="K18" i="1"/>
  <c r="M15" i="1"/>
  <c r="K15" i="1"/>
  <c r="M14" i="1"/>
  <c r="K14" i="1"/>
  <c r="M13" i="1"/>
  <c r="K13" i="1"/>
  <c r="M12" i="1"/>
  <c r="K12" i="1"/>
  <c r="M9" i="1"/>
  <c r="K9" i="1"/>
  <c r="H59" i="1"/>
  <c r="F59" i="1"/>
  <c r="H58" i="1"/>
  <c r="F58" i="1"/>
  <c r="H57" i="1"/>
  <c r="F57" i="1"/>
  <c r="H54" i="1"/>
  <c r="F54" i="1"/>
  <c r="H52" i="1"/>
  <c r="F52" i="1"/>
  <c r="H51" i="1"/>
  <c r="F51" i="1"/>
  <c r="H50" i="1"/>
  <c r="F50" i="1"/>
  <c r="H48" i="1"/>
  <c r="F48" i="1"/>
  <c r="H47" i="1"/>
  <c r="F47" i="1"/>
  <c r="H46" i="1"/>
  <c r="F46" i="1"/>
  <c r="H45" i="1"/>
  <c r="F45" i="1"/>
  <c r="H43" i="1"/>
  <c r="F43" i="1"/>
  <c r="H42" i="1"/>
  <c r="F42" i="1"/>
  <c r="H41" i="1"/>
  <c r="F41" i="1"/>
  <c r="H39" i="1"/>
  <c r="F39" i="1"/>
  <c r="H38" i="1"/>
  <c r="F38" i="1"/>
  <c r="H37" i="1"/>
  <c r="F37" i="1"/>
  <c r="H35" i="1"/>
  <c r="F35" i="1"/>
  <c r="H34" i="1"/>
  <c r="F34" i="1"/>
  <c r="H33" i="1"/>
  <c r="F33" i="1"/>
  <c r="H30" i="1"/>
  <c r="F30" i="1"/>
  <c r="H29" i="1"/>
  <c r="F29" i="1"/>
  <c r="H28" i="1"/>
  <c r="F28" i="1"/>
  <c r="H27" i="1"/>
  <c r="F27" i="1"/>
  <c r="H24" i="1"/>
  <c r="F24" i="1"/>
  <c r="H23" i="1"/>
  <c r="F23" i="1"/>
  <c r="H20" i="1"/>
  <c r="F20" i="1"/>
  <c r="H19" i="1"/>
  <c r="F19" i="1"/>
  <c r="H18" i="1"/>
  <c r="F18" i="1"/>
  <c r="H15" i="1"/>
  <c r="F15" i="1"/>
  <c r="H14" i="1"/>
  <c r="F14" i="1"/>
  <c r="H13" i="1"/>
  <c r="F13" i="1"/>
  <c r="H12" i="1"/>
  <c r="F12" i="1"/>
  <c r="H9" i="1"/>
  <c r="F9" i="1"/>
</calcChain>
</file>

<file path=xl/sharedStrings.xml><?xml version="1.0" encoding="utf-8"?>
<sst xmlns="http://schemas.openxmlformats.org/spreadsheetml/2006/main" count="183" uniqueCount="86">
  <si>
    <t>Northwest Territories, 2019</t>
  </si>
  <si>
    <t>All 
Households</t>
  </si>
  <si>
    <t>(#)</t>
  </si>
  <si>
    <t>(%)</t>
  </si>
  <si>
    <t>Northwest Territories</t>
  </si>
  <si>
    <t>Income Range</t>
  </si>
  <si>
    <t>Less Than $50,000</t>
  </si>
  <si>
    <t>$50,000 to $99,999</t>
  </si>
  <si>
    <t>$100,000 to $149,999</t>
  </si>
  <si>
    <t>$150,000 or More</t>
  </si>
  <si>
    <t>Household Composition</t>
  </si>
  <si>
    <t>With at least 1 Child</t>
  </si>
  <si>
    <t>With at least 1 Senior 60 Yrs. or Older</t>
  </si>
  <si>
    <t>With Only Seniors 60 Yrs. or Older</t>
  </si>
  <si>
    <t>Housing Tenure</t>
  </si>
  <si>
    <t>Owned</t>
  </si>
  <si>
    <t>Rented</t>
  </si>
  <si>
    <t>Housing Issue</t>
  </si>
  <si>
    <t>Has Housing Problem</t>
  </si>
  <si>
    <t>Not Affordable</t>
  </si>
  <si>
    <t>Not Adequate</t>
  </si>
  <si>
    <t>Not Suitable</t>
  </si>
  <si>
    <t>Regions</t>
  </si>
  <si>
    <t>Beaufort Delta</t>
  </si>
  <si>
    <t>Inuvik</t>
  </si>
  <si>
    <t>Smaller Communities</t>
  </si>
  <si>
    <t>Sahtu</t>
  </si>
  <si>
    <t>Norman Wells</t>
  </si>
  <si>
    <t>Dehcho</t>
  </si>
  <si>
    <t>Fort Simpson</t>
  </si>
  <si>
    <t>South Slave</t>
  </si>
  <si>
    <t>Fort Smith</t>
  </si>
  <si>
    <t>Hay River</t>
  </si>
  <si>
    <t>Tłı̨chǫ</t>
  </si>
  <si>
    <t>Behchokǫ̀</t>
  </si>
  <si>
    <t>Yellowknife Area</t>
  </si>
  <si>
    <t>Community Type</t>
  </si>
  <si>
    <t>Yellowknife</t>
  </si>
  <si>
    <t>Inuvik, Hay River &amp; Fort Smith</t>
  </si>
  <si>
    <t>Notes:</t>
  </si>
  <si>
    <t>1. Source: 2019 NWT Community Survey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</si>
  <si>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</si>
  <si>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</si>
  <si>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</si>
  <si>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</si>
  <si>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</si>
  <si>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</si>
  <si>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</si>
  <si>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2. Yellowknife includes Ndilǫ</t>
  </si>
  <si>
    <t>Yellowknife Area:  Dettah, Yellowknife</t>
  </si>
  <si>
    <t>Very Satisfied</t>
  </si>
  <si>
    <t>Satisfied</t>
  </si>
  <si>
    <t>Being Energy Efficient</t>
  </si>
  <si>
    <t>Satisfaction with Energy Efficiency of Dwelling, by Characteristic</t>
  </si>
  <si>
    <t>Being able to Maintain Comfortable Temperature in Winter</t>
  </si>
  <si>
    <t>Being able to Maintain Comfortable Temperature in Summer</t>
  </si>
  <si>
    <t>2. 'x' means data has been suppressed for data quality;  '-' means data is zero .</t>
  </si>
  <si>
    <t>Aklavik</t>
  </si>
  <si>
    <t>Fort McPherson</t>
  </si>
  <si>
    <t>Paulatuk</t>
  </si>
  <si>
    <t>Sachs Harbour</t>
  </si>
  <si>
    <t>Tsiigehtchic</t>
  </si>
  <si>
    <t>Tuktoyaktuk</t>
  </si>
  <si>
    <t>Ulukhaktok</t>
  </si>
  <si>
    <t>Fort Liard</t>
  </si>
  <si>
    <t>Fort Providence</t>
  </si>
  <si>
    <t>Hay River Dene Reserve</t>
  </si>
  <si>
    <t>Jean Marie River</t>
  </si>
  <si>
    <t>Nahanni Butte</t>
  </si>
  <si>
    <t>Sambaa K’e</t>
  </si>
  <si>
    <t>Wrigley</t>
  </si>
  <si>
    <t>Colville Lake</t>
  </si>
  <si>
    <t>Délı̨nę</t>
  </si>
  <si>
    <t>Fort Good Hope</t>
  </si>
  <si>
    <t>Tulita</t>
  </si>
  <si>
    <t>Enterprise</t>
  </si>
  <si>
    <t>Fort Resolution</t>
  </si>
  <si>
    <t>Kakisa</t>
  </si>
  <si>
    <t>Łutselk'e</t>
  </si>
  <si>
    <t>Gamètì</t>
  </si>
  <si>
    <t>Wekweètì</t>
  </si>
  <si>
    <t>Whatì</t>
  </si>
  <si>
    <t>Dettah</t>
  </si>
  <si>
    <t>Ndilǫ</t>
  </si>
  <si>
    <t>3. For a full list of communities within each region, please refer to the notes worksheet.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</si>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</sst>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#,##0.0"/>
    <numFmt numFmtId="166" formatCode="[&gt;=0.5]#,###;\-"/>
    <numFmt numFmtId="167" formatCode="_(* #,##0_);_(* \(#,##0\);_(* &quot;-&quot;??_);_(@_)"/>
    <numFmt numFmtId="168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b/>
      <sz val="14"/>
      <color rgb="FF0070C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rgb="FF0076B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i/>
      <sz val="9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76B6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6B6"/>
      </bottom>
      <diagonal/>
    </border>
    <border>
      <left/>
      <right/>
      <top/>
      <bottom style="medium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4" xfId="0" applyFont="1" applyBorder="1"/>
    <xf numFmtId="0" fontId="8" fillId="0" borderId="5" xfId="3" applyFont="1" applyBorder="1" applyAlignment="1">
      <alignment horizontal="right" wrapText="1"/>
    </xf>
    <xf numFmtId="164" fontId="8" fillId="0" borderId="5" xfId="3" applyNumberFormat="1" applyFont="1" applyBorder="1" applyAlignment="1">
      <alignment horizontal="right" wrapText="1"/>
    </xf>
    <xf numFmtId="0" fontId="9" fillId="0" borderId="0" xfId="2" applyFont="1" applyAlignment="1">
      <alignment horizontal="right"/>
    </xf>
    <xf numFmtId="0" fontId="11" fillId="0" borderId="0" xfId="2" applyFont="1" applyAlignment="1">
      <alignment vertical="center"/>
    </xf>
    <xf numFmtId="3" fontId="8" fillId="0" borderId="0" xfId="5" applyNumberFormat="1" applyFont="1" applyAlignment="1">
      <alignment horizontal="right"/>
    </xf>
    <xf numFmtId="165" fontId="8" fillId="0" borderId="0" xfId="5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9" fillId="2" borderId="0" xfId="2" applyFont="1" applyFill="1" applyAlignment="1">
      <alignment vertical="center"/>
    </xf>
    <xf numFmtId="0" fontId="9" fillId="0" borderId="0" xfId="2" applyFont="1" applyAlignment="1">
      <alignment horizontal="left" vertical="center" indent="1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left" indent="1"/>
    </xf>
    <xf numFmtId="0" fontId="8" fillId="0" borderId="0" xfId="5" applyFont="1" applyAlignment="1">
      <alignment horizontal="left" indent="2"/>
    </xf>
    <xf numFmtId="3" fontId="9" fillId="0" borderId="0" xfId="2" applyNumberFormat="1" applyFont="1" applyAlignment="1">
      <alignment horizontal="left" indent="1"/>
    </xf>
    <xf numFmtId="3" fontId="9" fillId="0" borderId="0" xfId="2" applyNumberFormat="1" applyFont="1" applyAlignment="1">
      <alignment horizontal="left" indent="2"/>
    </xf>
    <xf numFmtId="0" fontId="12" fillId="2" borderId="0" xfId="2" applyFont="1" applyFill="1" applyAlignme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8" fillId="0" borderId="0" xfId="5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5" applyNumberFormat="1" applyFont="1" applyAlignment="1">
      <alignment horizontal="right" vertical="center"/>
    </xf>
    <xf numFmtId="0" fontId="6" fillId="0" borderId="0" xfId="6" applyFont="1" applyAlignment="1">
      <alignment horizontal="left" indent="1"/>
    </xf>
    <xf numFmtId="0" fontId="8" fillId="0" borderId="4" xfId="3" applyFont="1" applyBorder="1" applyAlignment="1">
      <alignment horizontal="left" vertical="top" wrapText="1" indent="3"/>
    </xf>
    <xf numFmtId="167" fontId="8" fillId="0" borderId="4" xfId="1" applyNumberFormat="1" applyFont="1" applyBorder="1" applyAlignment="1">
      <alignment horizontal="right" vertical="center"/>
    </xf>
    <xf numFmtId="168" fontId="8" fillId="0" borderId="4" xfId="1" applyNumberFormat="1" applyFont="1" applyBorder="1" applyAlignment="1">
      <alignment horizontal="right" vertical="center"/>
    </xf>
    <xf numFmtId="0" fontId="14" fillId="0" borderId="0" xfId="7" applyFont="1" applyAlignment="1">
      <alignment vertical="center"/>
    </xf>
    <xf numFmtId="0" fontId="14" fillId="0" borderId="0" xfId="0" applyFont="1" applyAlignment="1">
      <alignment horizontal="left" indent="1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3"/>
    </xf>
    <xf numFmtId="3" fontId="10" fillId="0" borderId="0" xfId="5" applyNumberFormat="1" applyFont="1" applyAlignment="1">
      <alignment horizontal="right"/>
    </xf>
    <xf numFmtId="165" fontId="10" fillId="0" borderId="0" xfId="5" applyNumberFormat="1" applyFont="1" applyAlignment="1">
      <alignment horizontal="right"/>
    </xf>
    <xf numFmtId="0" fontId="11" fillId="0" borderId="0" xfId="3" applyFont="1" applyAlignment="1">
      <alignment horizontal="left" vertical="top" wrapText="1" indent="1"/>
    </xf>
    <xf numFmtId="167" fontId="10" fillId="0" borderId="0" xfId="8" applyNumberFormat="1" applyFont="1" applyBorder="1" applyAlignment="1">
      <alignment horizontal="right" vertical="center"/>
    </xf>
    <xf numFmtId="168" fontId="10" fillId="0" borderId="0" xfId="8" applyNumberFormat="1" applyFont="1" applyBorder="1" applyAlignment="1">
      <alignment horizontal="right" vertical="center"/>
    </xf>
    <xf numFmtId="0" fontId="9" fillId="0" borderId="0" xfId="3" applyFont="1" applyAlignment="1">
      <alignment horizontal="left" vertical="top" wrapText="1" indent="2"/>
    </xf>
    <xf numFmtId="167" fontId="8" fillId="0" borderId="0" xfId="8" applyNumberFormat="1" applyFont="1" applyBorder="1" applyAlignment="1">
      <alignment horizontal="right" vertical="center"/>
    </xf>
    <xf numFmtId="168" fontId="8" fillId="0" borderId="0" xfId="8" applyNumberFormat="1" applyFont="1" applyBorder="1" applyAlignment="1">
      <alignment horizontal="right" vertical="center"/>
    </xf>
    <xf numFmtId="0" fontId="9" fillId="0" borderId="0" xfId="2" applyFont="1"/>
    <xf numFmtId="167" fontId="10" fillId="0" borderId="0" xfId="8" applyNumberFormat="1" applyFont="1" applyFill="1" applyBorder="1" applyAlignment="1">
      <alignment horizontal="right" vertical="center"/>
    </xf>
    <xf numFmtId="167" fontId="8" fillId="0" borderId="0" xfId="8" applyNumberFormat="1" applyFont="1" applyFill="1" applyBorder="1" applyAlignment="1">
      <alignment horizontal="right" vertical="center"/>
    </xf>
    <xf numFmtId="0" fontId="11" fillId="0" borderId="0" xfId="7" applyFont="1" applyAlignment="1">
      <alignment horizontal="left" vertical="center" indent="1"/>
    </xf>
    <xf numFmtId="0" fontId="9" fillId="0" borderId="0" xfId="3" applyFont="1" applyAlignment="1">
      <alignment horizontal="left" vertical="top" wrapText="1" indent="3"/>
    </xf>
    <xf numFmtId="0" fontId="14" fillId="0" borderId="0" xfId="2" applyFont="1" applyAlignment="1">
      <alignment horizontal="left" indent="1"/>
    </xf>
    <xf numFmtId="3" fontId="10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0" fontId="17" fillId="0" borderId="0" xfId="0" applyFont="1"/>
    <xf numFmtId="166" fontId="10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3" fontId="8" fillId="4" borderId="0" xfId="5" applyNumberFormat="1" applyFont="1" applyFill="1" applyAlignment="1">
      <alignment horizontal="right"/>
    </xf>
    <xf numFmtId="165" fontId="8" fillId="4" borderId="0" xfId="5" applyNumberFormat="1" applyFont="1" applyFill="1" applyAlignment="1">
      <alignment horizontal="right"/>
    </xf>
    <xf numFmtId="0" fontId="0" fillId="4" borderId="0" xfId="0" applyFill="1"/>
    <xf numFmtId="3" fontId="8" fillId="4" borderId="0" xfId="1" applyNumberFormat="1" applyFont="1" applyFill="1" applyBorder="1" applyAlignment="1">
      <alignment horizontal="right" vertical="center"/>
    </xf>
    <xf numFmtId="0" fontId="12" fillId="0" borderId="3" xfId="2" applyFont="1" applyBorder="1" applyAlignment="1">
      <alignment horizontal="center" wrapText="1"/>
    </xf>
    <xf numFmtId="0" fontId="8" fillId="3" borderId="0" xfId="4" applyFont="1" applyFill="1" applyAlignment="1">
      <alignment horizontal="center"/>
    </xf>
    <xf numFmtId="0" fontId="8" fillId="0" borderId="2" xfId="3" applyFont="1" applyBorder="1" applyAlignment="1">
      <alignment horizontal="right" wrapText="1"/>
    </xf>
    <xf numFmtId="0" fontId="12" fillId="0" borderId="3" xfId="2" applyFont="1" applyBorder="1" applyAlignment="1">
      <alignment horizontal="center"/>
    </xf>
  </cellXfs>
  <cellStyles count="9">
    <cellStyle name="Comma" xfId="1" builtinId="3"/>
    <cellStyle name="Comma 2" xfId="8" xr:uid="{207A20DF-9E0C-4464-9AFA-59BB92AB4BEC}"/>
    <cellStyle name="Normal" xfId="0" builtinId="0"/>
    <cellStyle name="Normal 2" xfId="2" xr:uid="{6EE40CC0-72E2-4C41-B79A-6AEC28444490}"/>
    <cellStyle name="Normal 5" xfId="6" xr:uid="{2D7A1AF0-E2B7-45BE-958B-59268C0867DF}"/>
    <cellStyle name="Normal_By Characteristic" xfId="5" xr:uid="{DD9652B0-AE2D-47E3-92FE-88DE2581B1EA}"/>
    <cellStyle name="Normal_Housing problems" xfId="4" xr:uid="{498C506C-2E1C-412A-AFD9-10A561EAACB7}"/>
    <cellStyle name="Normal_Sheet1" xfId="3" xr:uid="{664927C7-D746-47E1-9CDE-96C4D6EC0DCB}"/>
    <cellStyle name="Normal_Workbook1 2" xfId="7" xr:uid="{2A67A4FB-D473-4481-BF21-EB8592AE7F48}"/>
  </cellStyles>
  <dxfs count="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D5D4-50BB-47FD-B2ED-AAC5B3383002}">
  <dimension ref="A1:A10"/>
  <sheetViews>
    <sheetView workbookViewId="0"/>
  </sheetViews>
  <sheetFormatPr defaultRowHeight="15" x14ac:dyDescent="0.25"/>
  <sheetData>
    <row r="1" spans="1:1" ht="15.75" x14ac:dyDescent="0.25">
      <c r="A1" s="37" t="s">
        <v>41</v>
      </c>
    </row>
    <row r="2" spans="1:1" ht="15.75" x14ac:dyDescent="0.25">
      <c r="A2" s="37"/>
    </row>
    <row r="3" spans="1:1" ht="15.75" x14ac:dyDescent="0.25">
      <c r="A3" s="38" t="s">
        <v>42</v>
      </c>
    </row>
    <row r="4" spans="1:1" ht="15.75" x14ac:dyDescent="0.25">
      <c r="A4" s="39" t="s">
        <v>43</v>
      </c>
    </row>
    <row r="5" spans="1:1" ht="15.75" x14ac:dyDescent="0.25">
      <c r="A5" s="39" t="s">
        <v>44</v>
      </c>
    </row>
    <row r="6" spans="1:1" ht="15.75" x14ac:dyDescent="0.25">
      <c r="A6" s="39" t="s">
        <v>45</v>
      </c>
    </row>
    <row r="7" spans="1:1" ht="15.75" x14ac:dyDescent="0.25">
      <c r="A7" s="39" t="s">
        <v>46</v>
      </c>
    </row>
    <row r="8" spans="1:1" ht="15.75" x14ac:dyDescent="0.25">
      <c r="A8" s="39" t="s">
        <v>47</v>
      </c>
    </row>
    <row r="9" spans="1:1" ht="15.75" x14ac:dyDescent="0.25">
      <c r="A9" s="39" t="s">
        <v>49</v>
      </c>
    </row>
    <row r="10" spans="1:1" ht="15.75" x14ac:dyDescent="0.25">
      <c r="A10" s="38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C611-96D8-4B6A-A6F0-176947318194}">
  <sheetPr>
    <pageSetUpPr fitToPage="1"/>
  </sheetPr>
  <dimension ref="A1:R64"/>
  <sheetViews>
    <sheetView tabSelected="1" workbookViewId="0"/>
  </sheetViews>
  <sheetFormatPr defaultRowHeight="15" x14ac:dyDescent="0.25"/>
  <cols>
    <col min="1" max="1" width="31.42578125" customWidth="1"/>
    <col min="2" max="3" width="6.140625" customWidth="1"/>
    <col min="4" max="4" width="2.7109375" customWidth="1"/>
    <col min="6" max="6" width="6.7109375" customWidth="1"/>
    <col min="8" max="8" width="6.7109375" customWidth="1"/>
    <col min="9" max="9" width="2.7109375" customWidth="1"/>
    <col min="11" max="11" width="6.7109375" customWidth="1"/>
    <col min="13" max="13" width="6.7109375" customWidth="1"/>
    <col min="14" max="14" width="2.7109375" customWidth="1"/>
    <col min="16" max="16" width="6.7109375" customWidth="1"/>
    <col min="18" max="18" width="6.7109375" customWidth="1"/>
  </cols>
  <sheetData>
    <row r="1" spans="1:18" ht="18.75" x14ac:dyDescent="0.3">
      <c r="A1" s="1" t="s">
        <v>53</v>
      </c>
      <c r="B1" s="2"/>
      <c r="C1" s="2"/>
    </row>
    <row r="2" spans="1:18" ht="18.75" x14ac:dyDescent="0.3">
      <c r="A2" s="3" t="s">
        <v>0</v>
      </c>
      <c r="B2" s="4"/>
      <c r="C2" s="4"/>
    </row>
    <row r="3" spans="1:18" x14ac:dyDescent="0.25">
      <c r="A3" s="5"/>
      <c r="B3" s="4"/>
      <c r="C3" s="4"/>
    </row>
    <row r="4" spans="1:18" ht="15.75" thickBot="1" x14ac:dyDescent="0.3">
      <c r="A4" s="4"/>
      <c r="B4" s="6"/>
      <c r="C4" s="7"/>
    </row>
    <row r="5" spans="1:18" ht="29.25" customHeight="1" x14ac:dyDescent="0.25">
      <c r="A5" s="8"/>
      <c r="B5" s="65"/>
      <c r="C5" s="65"/>
      <c r="E5" s="66" t="s">
        <v>52</v>
      </c>
      <c r="F5" s="66"/>
      <c r="G5" s="66"/>
      <c r="H5" s="66"/>
      <c r="J5" s="63" t="s">
        <v>54</v>
      </c>
      <c r="K5" s="63"/>
      <c r="L5" s="63"/>
      <c r="M5" s="63"/>
      <c r="O5" s="63" t="s">
        <v>55</v>
      </c>
      <c r="P5" s="63"/>
      <c r="Q5" s="63"/>
      <c r="R5" s="63"/>
    </row>
    <row r="6" spans="1:18" ht="15" customHeight="1" x14ac:dyDescent="0.25">
      <c r="B6" s="4" t="s">
        <v>1</v>
      </c>
      <c r="E6" s="64" t="s">
        <v>50</v>
      </c>
      <c r="F6" s="64"/>
      <c r="G6" s="64" t="s">
        <v>51</v>
      </c>
      <c r="H6" s="64"/>
      <c r="J6" s="64" t="s">
        <v>50</v>
      </c>
      <c r="K6" s="64"/>
      <c r="L6" s="64" t="s">
        <v>51</v>
      </c>
      <c r="M6" s="64"/>
      <c r="O6" s="64" t="s">
        <v>50</v>
      </c>
      <c r="P6" s="64"/>
      <c r="Q6" s="64" t="s">
        <v>51</v>
      </c>
      <c r="R6" s="64"/>
    </row>
    <row r="7" spans="1:18" ht="15.75" thickBot="1" x14ac:dyDescent="0.3">
      <c r="A7" s="9"/>
      <c r="B7" s="10" t="s">
        <v>2</v>
      </c>
      <c r="C7" s="11" t="s">
        <v>3</v>
      </c>
      <c r="E7" s="10" t="s">
        <v>2</v>
      </c>
      <c r="F7" s="11" t="s">
        <v>3</v>
      </c>
      <c r="G7" s="10" t="s">
        <v>2</v>
      </c>
      <c r="H7" s="11" t="s">
        <v>3</v>
      </c>
      <c r="J7" s="10" t="s">
        <v>2</v>
      </c>
      <c r="K7" s="11" t="s">
        <v>3</v>
      </c>
      <c r="L7" s="10" t="s">
        <v>2</v>
      </c>
      <c r="M7" s="11" t="s">
        <v>3</v>
      </c>
      <c r="O7" s="10" t="s">
        <v>2</v>
      </c>
      <c r="P7" s="11" t="s">
        <v>3</v>
      </c>
      <c r="Q7" s="10" t="s">
        <v>2</v>
      </c>
      <c r="R7" s="11" t="s">
        <v>3</v>
      </c>
    </row>
    <row r="8" spans="1:18" x14ac:dyDescent="0.25">
      <c r="A8" s="4"/>
      <c r="B8" s="4"/>
      <c r="C8" s="4"/>
      <c r="E8" s="12"/>
      <c r="F8" s="12"/>
      <c r="G8" s="12"/>
      <c r="H8" s="12"/>
      <c r="J8" s="12"/>
      <c r="K8" s="12"/>
      <c r="L8" s="12"/>
      <c r="M8" s="12"/>
      <c r="O8" s="12"/>
      <c r="P8" s="12"/>
      <c r="Q8" s="12"/>
      <c r="R8" s="12"/>
    </row>
    <row r="9" spans="1:18" x14ac:dyDescent="0.25">
      <c r="A9" s="13" t="s">
        <v>4</v>
      </c>
      <c r="B9" s="40">
        <v>14760.000000064045</v>
      </c>
      <c r="C9" s="41">
        <v>100</v>
      </c>
      <c r="E9" s="54">
        <v>1596.0580752544561</v>
      </c>
      <c r="F9" s="41">
        <f>E9/$B9*100</f>
        <v>10.813401593817959</v>
      </c>
      <c r="G9" s="40">
        <v>6464.2567367145248</v>
      </c>
      <c r="H9" s="41">
        <f>G9/$B9*100</f>
        <v>43.795777348824359</v>
      </c>
      <c r="J9" s="40">
        <v>2671.2221986593436</v>
      </c>
      <c r="K9" s="41">
        <f>J9/$B9*100</f>
        <v>18.097711372952254</v>
      </c>
      <c r="L9" s="40">
        <v>7652.6154857429601</v>
      </c>
      <c r="M9" s="41">
        <f>L9/$B9*100</f>
        <v>51.84698838556745</v>
      </c>
      <c r="O9" s="40">
        <v>2145.5951191361883</v>
      </c>
      <c r="P9" s="41">
        <f>O9/$B9*100</f>
        <v>14.536552297607578</v>
      </c>
      <c r="Q9" s="40">
        <v>7300.9271894408712</v>
      </c>
      <c r="R9" s="41">
        <f>Q9/$B9*100</f>
        <v>49.464276351010781</v>
      </c>
    </row>
    <row r="10" spans="1:18" x14ac:dyDescent="0.25">
      <c r="A10" s="16"/>
      <c r="B10" s="14"/>
      <c r="C10" s="15"/>
      <c r="E10" s="54"/>
      <c r="G10" s="14"/>
      <c r="J10" s="14"/>
      <c r="L10" s="14"/>
      <c r="O10" s="14"/>
      <c r="Q10" s="14"/>
    </row>
    <row r="11" spans="1:18" x14ac:dyDescent="0.25">
      <c r="A11" s="17" t="s">
        <v>5</v>
      </c>
      <c r="B11" s="59"/>
      <c r="C11" s="60"/>
      <c r="D11" s="61"/>
      <c r="E11" s="62"/>
      <c r="F11" s="61"/>
      <c r="G11" s="59"/>
      <c r="H11" s="61"/>
      <c r="I11" s="61"/>
      <c r="J11" s="59"/>
      <c r="K11" s="61"/>
      <c r="L11" s="59"/>
      <c r="M11" s="61"/>
      <c r="N11" s="61"/>
      <c r="O11" s="59"/>
      <c r="P11" s="61"/>
      <c r="Q11" s="59"/>
      <c r="R11" s="61"/>
    </row>
    <row r="12" spans="1:18" x14ac:dyDescent="0.25">
      <c r="A12" s="18" t="s">
        <v>6</v>
      </c>
      <c r="B12" s="14">
        <v>3443.336407257113</v>
      </c>
      <c r="C12" s="15">
        <v>100</v>
      </c>
      <c r="E12" s="55">
        <v>316.32750567494497</v>
      </c>
      <c r="F12" s="15">
        <f t="shared" ref="F12:F15" si="0">E12/$B12*100</f>
        <v>9.1866570169635153</v>
      </c>
      <c r="G12" s="14">
        <v>1619.7684402602729</v>
      </c>
      <c r="H12" s="15">
        <f t="shared" ref="H12:H15" si="1">G12/$B12*100</f>
        <v>47.04066779088091</v>
      </c>
      <c r="J12" s="14">
        <v>506.77479818582071</v>
      </c>
      <c r="K12" s="15">
        <f t="shared" ref="K12:K15" si="2">J12/$B12*100</f>
        <v>14.717551184303437</v>
      </c>
      <c r="L12" s="14">
        <v>1751.2075812621329</v>
      </c>
      <c r="M12" s="15">
        <f t="shared" ref="M12:M15" si="3">L12/$B12*100</f>
        <v>50.857870801450588</v>
      </c>
      <c r="O12" s="14">
        <v>363.68092203232681</v>
      </c>
      <c r="P12" s="15">
        <f t="shared" ref="P12:P15" si="4">O12/$B12*100</f>
        <v>10.561876012632386</v>
      </c>
      <c r="Q12" s="14">
        <v>1720.1115665546706</v>
      </c>
      <c r="R12" s="15">
        <f t="shared" ref="R12:R15" si="5">Q12/$B12*100</f>
        <v>49.954792768124392</v>
      </c>
    </row>
    <row r="13" spans="1:18" x14ac:dyDescent="0.25">
      <c r="A13" s="18" t="s">
        <v>7</v>
      </c>
      <c r="B13" s="14">
        <v>3565.9714959971334</v>
      </c>
      <c r="C13" s="15">
        <v>100</v>
      </c>
      <c r="E13" s="55">
        <v>339.31862943280998</v>
      </c>
      <c r="F13" s="15">
        <f t="shared" si="0"/>
        <v>9.5154610689878254</v>
      </c>
      <c r="G13" s="14">
        <v>1472.7464910608394</v>
      </c>
      <c r="H13" s="15">
        <f t="shared" si="1"/>
        <v>41.300007381271101</v>
      </c>
      <c r="J13" s="14">
        <v>611.75843356930295</v>
      </c>
      <c r="K13" s="15">
        <f t="shared" si="2"/>
        <v>17.155449342654947</v>
      </c>
      <c r="L13" s="14">
        <v>1843.3605178325984</v>
      </c>
      <c r="M13" s="15">
        <f t="shared" si="3"/>
        <v>51.693080550470007</v>
      </c>
      <c r="O13" s="14">
        <v>479.84122315677519</v>
      </c>
      <c r="P13" s="15">
        <f t="shared" si="4"/>
        <v>13.456114937974281</v>
      </c>
      <c r="Q13" s="14">
        <v>1689.3361800843895</v>
      </c>
      <c r="R13" s="15">
        <f t="shared" si="5"/>
        <v>47.373799313334374</v>
      </c>
    </row>
    <row r="14" spans="1:18" x14ac:dyDescent="0.25">
      <c r="A14" s="18" t="s">
        <v>8</v>
      </c>
      <c r="B14" s="14">
        <v>3123.2321493649979</v>
      </c>
      <c r="C14" s="15">
        <v>100</v>
      </c>
      <c r="E14" s="55">
        <v>335.20771625922595</v>
      </c>
      <c r="F14" s="15">
        <f t="shared" si="0"/>
        <v>10.732718550152571</v>
      </c>
      <c r="G14" s="14">
        <v>1327.1613260063932</v>
      </c>
      <c r="H14" s="15">
        <f t="shared" si="1"/>
        <v>42.493201354764039</v>
      </c>
      <c r="J14" s="14">
        <v>546.61433974231613</v>
      </c>
      <c r="K14" s="15">
        <f t="shared" si="2"/>
        <v>17.501559717661443</v>
      </c>
      <c r="L14" s="14">
        <v>1617.0389944427463</v>
      </c>
      <c r="M14" s="15">
        <f t="shared" si="3"/>
        <v>51.774537309739067</v>
      </c>
      <c r="O14" s="14">
        <v>465.20589608250805</v>
      </c>
      <c r="P14" s="15">
        <f t="shared" si="4"/>
        <v>14.895014966373591</v>
      </c>
      <c r="Q14" s="14">
        <v>1487.3571915247251</v>
      </c>
      <c r="R14" s="15">
        <f t="shared" si="5"/>
        <v>47.622370685033069</v>
      </c>
    </row>
    <row r="15" spans="1:18" x14ac:dyDescent="0.25">
      <c r="A15" s="18" t="s">
        <v>9</v>
      </c>
      <c r="B15" s="14">
        <v>4627.4599474447341</v>
      </c>
      <c r="C15" s="15">
        <v>100</v>
      </c>
      <c r="E15" s="55">
        <v>605.20422388747352</v>
      </c>
      <c r="F15" s="15">
        <f t="shared" si="0"/>
        <v>13.078540511661588</v>
      </c>
      <c r="G15" s="14">
        <v>2044.5804793869861</v>
      </c>
      <c r="H15" s="15">
        <f t="shared" si="1"/>
        <v>44.183645079759053</v>
      </c>
      <c r="J15" s="14">
        <v>1006.0746271619009</v>
      </c>
      <c r="K15" s="15">
        <f t="shared" si="2"/>
        <v>21.741401083707952</v>
      </c>
      <c r="L15" s="14">
        <v>2441.0083922054546</v>
      </c>
      <c r="M15" s="15">
        <f t="shared" si="3"/>
        <v>52.750502866121408</v>
      </c>
      <c r="O15" s="14">
        <v>836.86707786457509</v>
      </c>
      <c r="P15" s="15">
        <f t="shared" si="4"/>
        <v>18.084804349882919</v>
      </c>
      <c r="Q15" s="14">
        <v>2404.1222512770555</v>
      </c>
      <c r="R15" s="15">
        <f t="shared" si="5"/>
        <v>51.953388653414557</v>
      </c>
    </row>
    <row r="16" spans="1:18" x14ac:dyDescent="0.25">
      <c r="A16" s="19"/>
      <c r="B16" s="14"/>
      <c r="C16" s="15"/>
      <c r="E16" s="55"/>
      <c r="G16" s="14"/>
      <c r="J16" s="14"/>
      <c r="L16" s="14"/>
      <c r="O16" s="14"/>
      <c r="Q16" s="14"/>
    </row>
    <row r="17" spans="1:18" x14ac:dyDescent="0.25">
      <c r="A17" s="17" t="s">
        <v>10</v>
      </c>
      <c r="B17" s="59"/>
      <c r="C17" s="60"/>
      <c r="D17" s="61"/>
      <c r="E17" s="62"/>
      <c r="F17" s="61"/>
      <c r="G17" s="59"/>
      <c r="H17" s="61"/>
      <c r="I17" s="61"/>
      <c r="J17" s="59"/>
      <c r="K17" s="61"/>
      <c r="L17" s="59"/>
      <c r="M17" s="61"/>
      <c r="N17" s="61"/>
      <c r="O17" s="59"/>
      <c r="P17" s="61"/>
      <c r="Q17" s="59"/>
      <c r="R17" s="61"/>
    </row>
    <row r="18" spans="1:18" x14ac:dyDescent="0.25">
      <c r="A18" s="20" t="s">
        <v>11</v>
      </c>
      <c r="B18" s="14">
        <v>5527</v>
      </c>
      <c r="C18" s="15">
        <v>100</v>
      </c>
      <c r="E18" s="55">
        <v>514.16883874782104</v>
      </c>
      <c r="F18" s="15">
        <f t="shared" ref="F18:F20" si="6">E18/$B18*100</f>
        <v>9.3028557761501904</v>
      </c>
      <c r="G18" s="14">
        <v>2413.5033767758596</v>
      </c>
      <c r="H18" s="15">
        <f t="shared" ref="H18:H20" si="7">G18/$B18*100</f>
        <v>43.667511792579326</v>
      </c>
      <c r="J18" s="14">
        <v>827.92355222314814</v>
      </c>
      <c r="K18" s="15">
        <f t="shared" ref="K18:K20" si="8">J18/$B18*100</f>
        <v>14.979619182615309</v>
      </c>
      <c r="L18" s="14">
        <v>2790.4464139642823</v>
      </c>
      <c r="M18" s="15">
        <f t="shared" ref="M18:M20" si="9">L18/$B18*100</f>
        <v>50.4875414142262</v>
      </c>
      <c r="O18" s="14">
        <v>746.26126804930152</v>
      </c>
      <c r="P18" s="15">
        <f t="shared" ref="P18:P20" si="10">O18/$B18*100</f>
        <v>13.502103637584611</v>
      </c>
      <c r="Q18" s="14">
        <v>2631.9954957639466</v>
      </c>
      <c r="R18" s="15">
        <f t="shared" ref="R18:R20" si="11">Q18/$B18*100</f>
        <v>47.620689266581266</v>
      </c>
    </row>
    <row r="19" spans="1:18" x14ac:dyDescent="0.25">
      <c r="A19" s="20" t="s">
        <v>12</v>
      </c>
      <c r="B19" s="14">
        <v>4480.5530135385998</v>
      </c>
      <c r="C19" s="15">
        <v>100</v>
      </c>
      <c r="E19" s="55">
        <v>595.60521302949292</v>
      </c>
      <c r="F19" s="15">
        <f t="shared" si="6"/>
        <v>13.293118309945019</v>
      </c>
      <c r="G19" s="14">
        <v>2025.8793068345424</v>
      </c>
      <c r="H19" s="15">
        <f t="shared" si="7"/>
        <v>45.214938886183752</v>
      </c>
      <c r="J19" s="14">
        <v>907.20546241469253</v>
      </c>
      <c r="K19" s="15">
        <f t="shared" si="8"/>
        <v>20.247622551802152</v>
      </c>
      <c r="L19" s="14">
        <v>2398.649976572513</v>
      </c>
      <c r="M19" s="15">
        <f t="shared" si="9"/>
        <v>53.534685770365087</v>
      </c>
      <c r="O19" s="14">
        <v>747.60661952675866</v>
      </c>
      <c r="P19" s="15">
        <f t="shared" si="10"/>
        <v>16.685588079591152</v>
      </c>
      <c r="Q19" s="14">
        <v>2413.4299871832309</v>
      </c>
      <c r="R19" s="15">
        <f t="shared" si="11"/>
        <v>53.86455600214358</v>
      </c>
    </row>
    <row r="20" spans="1:18" x14ac:dyDescent="0.25">
      <c r="A20" s="21" t="s">
        <v>13</v>
      </c>
      <c r="B20" s="14">
        <v>2087.6842694430484</v>
      </c>
      <c r="C20" s="15">
        <v>100</v>
      </c>
      <c r="E20" s="55">
        <v>309.33584981663847</v>
      </c>
      <c r="F20" s="15">
        <f t="shared" si="6"/>
        <v>14.817175870140698</v>
      </c>
      <c r="G20" s="14">
        <v>927.92580333501701</v>
      </c>
      <c r="H20" s="15">
        <f t="shared" si="7"/>
        <v>44.447611974514167</v>
      </c>
      <c r="J20" s="14">
        <v>403.34203191360575</v>
      </c>
      <c r="K20" s="15">
        <f t="shared" si="8"/>
        <v>19.320068547587859</v>
      </c>
      <c r="L20" s="14">
        <v>1137.1964861113718</v>
      </c>
      <c r="M20" s="15">
        <f t="shared" si="9"/>
        <v>54.471670010463448</v>
      </c>
      <c r="O20" s="14">
        <v>325.82238787016433</v>
      </c>
      <c r="P20" s="15">
        <f t="shared" si="10"/>
        <v>15.606880438730666</v>
      </c>
      <c r="Q20" s="14">
        <v>1175.2178295801407</v>
      </c>
      <c r="R20" s="15">
        <f t="shared" si="11"/>
        <v>56.292890969268306</v>
      </c>
    </row>
    <row r="21" spans="1:18" x14ac:dyDescent="0.25">
      <c r="A21" s="19"/>
      <c r="B21" s="14"/>
      <c r="C21" s="15"/>
      <c r="E21" s="55"/>
      <c r="G21" s="14"/>
      <c r="J21" s="14"/>
      <c r="L21" s="14"/>
      <c r="O21" s="14"/>
      <c r="Q21" s="14"/>
    </row>
    <row r="22" spans="1:18" x14ac:dyDescent="0.25">
      <c r="A22" s="17" t="s">
        <v>14</v>
      </c>
      <c r="B22" s="59"/>
      <c r="C22" s="60"/>
      <c r="D22" s="61"/>
      <c r="E22" s="62"/>
      <c r="F22" s="61"/>
      <c r="G22" s="59"/>
      <c r="H22" s="61"/>
      <c r="I22" s="61"/>
      <c r="J22" s="59"/>
      <c r="K22" s="61"/>
      <c r="L22" s="59"/>
      <c r="M22" s="61"/>
      <c r="N22" s="61"/>
      <c r="O22" s="59"/>
      <c r="P22" s="61"/>
      <c r="Q22" s="59"/>
      <c r="R22" s="61"/>
    </row>
    <row r="23" spans="1:18" x14ac:dyDescent="0.25">
      <c r="A23" s="18" t="s">
        <v>15</v>
      </c>
      <c r="B23" s="14">
        <v>7990.2756802150025</v>
      </c>
      <c r="C23" s="15">
        <v>100</v>
      </c>
      <c r="E23" s="55">
        <v>1098.9137504873129</v>
      </c>
      <c r="F23" s="15">
        <f t="shared" ref="F23:F24" si="12">E23/$B23*100</f>
        <v>13.753139371753734</v>
      </c>
      <c r="G23" s="14">
        <v>3487.1430760195053</v>
      </c>
      <c r="H23" s="15">
        <f t="shared" ref="H23:H24" si="13">G23/$B23*100</f>
        <v>43.642337455942112</v>
      </c>
      <c r="J23" s="14">
        <v>1683.1905161469012</v>
      </c>
      <c r="K23" s="15">
        <f t="shared" ref="K23:K24" si="14">J23/$B23*100</f>
        <v>21.065487393816802</v>
      </c>
      <c r="L23" s="14">
        <v>4200.5849050208299</v>
      </c>
      <c r="M23" s="15">
        <f t="shared" ref="M23:M24" si="15">L23/$B23*100</f>
        <v>52.571213724478163</v>
      </c>
      <c r="O23" s="14">
        <v>1478.2114491115519</v>
      </c>
      <c r="P23" s="15">
        <f t="shared" ref="P23:P24" si="16">O23/$B23*100</f>
        <v>18.50013076234406</v>
      </c>
      <c r="Q23" s="14">
        <v>4214.4087438874267</v>
      </c>
      <c r="R23" s="15">
        <f t="shared" ref="R23:R24" si="17">Q23/$B23*100</f>
        <v>52.744222008795894</v>
      </c>
    </row>
    <row r="24" spans="1:18" x14ac:dyDescent="0.25">
      <c r="A24" s="18" t="s">
        <v>16</v>
      </c>
      <c r="B24" s="14">
        <v>6769.7243198490414</v>
      </c>
      <c r="C24" s="15">
        <v>100</v>
      </c>
      <c r="E24" s="55">
        <v>497.14432476714381</v>
      </c>
      <c r="F24" s="15">
        <f t="shared" si="12"/>
        <v>7.3436420935118623</v>
      </c>
      <c r="G24" s="14">
        <v>2977.1136606949804</v>
      </c>
      <c r="H24" s="15">
        <f t="shared" si="13"/>
        <v>43.976881775909114</v>
      </c>
      <c r="J24" s="14">
        <v>988.03168251244142</v>
      </c>
      <c r="K24" s="15">
        <f t="shared" si="14"/>
        <v>14.59485845849737</v>
      </c>
      <c r="L24" s="14">
        <v>3452.0305807221048</v>
      </c>
      <c r="M24" s="15">
        <f t="shared" si="15"/>
        <v>50.992188420444897</v>
      </c>
      <c r="O24" s="14">
        <v>667.38367002463406</v>
      </c>
      <c r="P24" s="15">
        <f t="shared" si="16"/>
        <v>9.8583581619098499</v>
      </c>
      <c r="Q24" s="14">
        <v>3086.5184455534222</v>
      </c>
      <c r="R24" s="15">
        <f t="shared" si="17"/>
        <v>45.592970994456223</v>
      </c>
    </row>
    <row r="25" spans="1:18" x14ac:dyDescent="0.25">
      <c r="A25" s="19"/>
      <c r="B25" s="14"/>
      <c r="C25" s="15"/>
      <c r="E25" s="55"/>
      <c r="G25" s="14"/>
      <c r="J25" s="14"/>
      <c r="L25" s="14"/>
      <c r="O25" s="14"/>
      <c r="Q25" s="14"/>
    </row>
    <row r="26" spans="1:18" x14ac:dyDescent="0.25">
      <c r="A26" s="17" t="s">
        <v>17</v>
      </c>
      <c r="B26" s="59"/>
      <c r="C26" s="60"/>
      <c r="D26" s="61"/>
      <c r="E26" s="62"/>
      <c r="F26" s="61"/>
      <c r="G26" s="59"/>
      <c r="H26" s="61"/>
      <c r="I26" s="61"/>
      <c r="J26" s="59"/>
      <c r="K26" s="61"/>
      <c r="L26" s="59"/>
      <c r="M26" s="61"/>
      <c r="N26" s="61"/>
      <c r="O26" s="59"/>
      <c r="P26" s="61"/>
      <c r="Q26" s="59"/>
      <c r="R26" s="61"/>
    </row>
    <row r="27" spans="1:18" x14ac:dyDescent="0.25">
      <c r="A27" s="22" t="s">
        <v>18</v>
      </c>
      <c r="B27" s="14">
        <v>6308.482938643001</v>
      </c>
      <c r="C27" s="15">
        <v>100</v>
      </c>
      <c r="E27" s="55">
        <v>504.93230773002819</v>
      </c>
      <c r="F27" s="15">
        <f t="shared" ref="F27:F30" si="18">E27/$B27*100</f>
        <v>8.0040211353673349</v>
      </c>
      <c r="G27" s="14">
        <v>2341.6851879064625</v>
      </c>
      <c r="H27" s="15">
        <f t="shared" ref="H27:H30" si="19">G27/$B27*100</f>
        <v>37.11962464957027</v>
      </c>
      <c r="J27" s="14">
        <v>854.40483467333809</v>
      </c>
      <c r="K27" s="15">
        <f t="shared" ref="K27:K30" si="20">J27/$B27*100</f>
        <v>13.543744874692909</v>
      </c>
      <c r="L27" s="14">
        <v>2867.5565487684435</v>
      </c>
      <c r="M27" s="15">
        <f t="shared" ref="M27:M30" si="21">L27/$B27*100</f>
        <v>45.455564779339404</v>
      </c>
      <c r="O27" s="14">
        <v>691.39904599202941</v>
      </c>
      <c r="P27" s="15">
        <f t="shared" ref="P27:P30" si="22">O27/$B27*100</f>
        <v>10.959830639420803</v>
      </c>
      <c r="Q27" s="14">
        <v>2920.1455147592833</v>
      </c>
      <c r="R27" s="15">
        <f t="shared" ref="R27:R30" si="23">Q27/$B27*100</f>
        <v>46.289187799363809</v>
      </c>
    </row>
    <row r="28" spans="1:18" x14ac:dyDescent="0.25">
      <c r="A28" s="23" t="s">
        <v>19</v>
      </c>
      <c r="B28" s="14">
        <v>3182.4338404193513</v>
      </c>
      <c r="C28" s="15">
        <v>100</v>
      </c>
      <c r="E28" s="55">
        <v>336.87082422449322</v>
      </c>
      <c r="F28" s="15">
        <f t="shared" si="18"/>
        <v>10.585320579047876</v>
      </c>
      <c r="G28" s="14">
        <v>1240.5607330741075</v>
      </c>
      <c r="H28" s="15">
        <f t="shared" si="19"/>
        <v>38.981508973353492</v>
      </c>
      <c r="J28" s="14">
        <v>568.63479927520325</v>
      </c>
      <c r="K28" s="15">
        <f t="shared" si="20"/>
        <v>17.867922093245273</v>
      </c>
      <c r="L28" s="14">
        <v>1542.7991849079272</v>
      </c>
      <c r="M28" s="15">
        <f t="shared" si="21"/>
        <v>48.478594128594096</v>
      </c>
      <c r="O28" s="14">
        <v>419.32782177542549</v>
      </c>
      <c r="P28" s="15">
        <f t="shared" si="22"/>
        <v>13.176324875937418</v>
      </c>
      <c r="Q28" s="14">
        <v>1340.8388345045007</v>
      </c>
      <c r="R28" s="15">
        <f t="shared" si="23"/>
        <v>42.132496753736682</v>
      </c>
    </row>
    <row r="29" spans="1:18" x14ac:dyDescent="0.25">
      <c r="A29" s="23" t="s">
        <v>20</v>
      </c>
      <c r="B29" s="14">
        <v>2965.2376675092783</v>
      </c>
      <c r="C29" s="15">
        <v>100</v>
      </c>
      <c r="E29" s="55">
        <v>120.10068405909279</v>
      </c>
      <c r="F29" s="15">
        <f t="shared" si="18"/>
        <v>4.0502886286337452</v>
      </c>
      <c r="G29" s="14">
        <v>924.4745233967891</v>
      </c>
      <c r="H29" s="15">
        <f t="shared" si="19"/>
        <v>31.177080121652555</v>
      </c>
      <c r="J29" s="14">
        <v>187.48846190337986</v>
      </c>
      <c r="K29" s="15">
        <f t="shared" si="20"/>
        <v>6.3228814323293427</v>
      </c>
      <c r="L29" s="14">
        <v>1141.273930392151</v>
      </c>
      <c r="M29" s="15">
        <f t="shared" si="21"/>
        <v>38.488447077862432</v>
      </c>
      <c r="O29" s="14">
        <v>233.42349359112291</v>
      </c>
      <c r="P29" s="15">
        <f t="shared" si="22"/>
        <v>7.8719994740655137</v>
      </c>
      <c r="Q29" s="14">
        <v>1377.7927066646139</v>
      </c>
      <c r="R29" s="15">
        <f t="shared" si="23"/>
        <v>46.464832204223399</v>
      </c>
    </row>
    <row r="30" spans="1:18" x14ac:dyDescent="0.25">
      <c r="A30" s="23" t="s">
        <v>21</v>
      </c>
      <c r="B30" s="14">
        <v>1317.602833164794</v>
      </c>
      <c r="C30" s="15">
        <v>100.00000000000001</v>
      </c>
      <c r="E30" s="55">
        <v>88.441153771860698</v>
      </c>
      <c r="F30" s="15">
        <f t="shared" si="18"/>
        <v>6.7122771404058801</v>
      </c>
      <c r="G30" s="14">
        <v>578.636231610854</v>
      </c>
      <c r="H30" s="15">
        <f t="shared" si="19"/>
        <v>43.915830859365137</v>
      </c>
      <c r="J30" s="14">
        <v>150.26202001028952</v>
      </c>
      <c r="K30" s="15">
        <f t="shared" si="20"/>
        <v>11.404196790422057</v>
      </c>
      <c r="L30" s="14">
        <v>652.28325557049209</v>
      </c>
      <c r="M30" s="15">
        <f t="shared" si="21"/>
        <v>49.505301533372638</v>
      </c>
      <c r="O30" s="14">
        <v>107.80423904983409</v>
      </c>
      <c r="P30" s="15">
        <f t="shared" si="22"/>
        <v>8.1818463300428323</v>
      </c>
      <c r="Q30" s="14">
        <v>669.60215939082514</v>
      </c>
      <c r="R30" s="15">
        <f t="shared" si="23"/>
        <v>50.81972674440032</v>
      </c>
    </row>
    <row r="31" spans="1:18" x14ac:dyDescent="0.25">
      <c r="A31" s="19"/>
      <c r="B31" s="14"/>
      <c r="C31" s="15"/>
      <c r="E31" s="55"/>
      <c r="G31" s="14"/>
      <c r="J31" s="14"/>
      <c r="L31" s="14"/>
      <c r="O31" s="14"/>
      <c r="Q31" s="14"/>
    </row>
    <row r="32" spans="1:18" x14ac:dyDescent="0.25">
      <c r="A32" s="24" t="s">
        <v>22</v>
      </c>
      <c r="B32" s="59"/>
      <c r="C32" s="60"/>
      <c r="D32" s="61"/>
      <c r="E32" s="62"/>
      <c r="F32" s="61"/>
      <c r="G32" s="59"/>
      <c r="H32" s="61"/>
      <c r="I32" s="61"/>
      <c r="J32" s="59"/>
      <c r="K32" s="61"/>
      <c r="L32" s="59"/>
      <c r="M32" s="61"/>
      <c r="N32" s="61"/>
      <c r="O32" s="59"/>
      <c r="P32" s="61"/>
      <c r="Q32" s="59"/>
      <c r="R32" s="61"/>
    </row>
    <row r="33" spans="1:18" x14ac:dyDescent="0.25">
      <c r="A33" s="25" t="s">
        <v>23</v>
      </c>
      <c r="B33" s="14">
        <v>2260.9999999479978</v>
      </c>
      <c r="C33" s="15">
        <v>100</v>
      </c>
      <c r="E33" s="55">
        <v>229.43137297380972</v>
      </c>
      <c r="F33" s="15">
        <f t="shared" ref="F33:F35" si="24">E33/$B33*100</f>
        <v>10.14734068903523</v>
      </c>
      <c r="G33" s="14">
        <v>1039.5512361184817</v>
      </c>
      <c r="H33" s="15">
        <f t="shared" ref="H33:H35" si="25">G33/$B33*100</f>
        <v>45.977498281397217</v>
      </c>
      <c r="J33" s="14">
        <v>403.38386705231585</v>
      </c>
      <c r="K33" s="15">
        <f t="shared" ref="K33:K35" si="26">J33/$B33*100</f>
        <v>17.840949449871452</v>
      </c>
      <c r="L33" s="14">
        <v>1156.1439235489281</v>
      </c>
      <c r="M33" s="15">
        <f t="shared" ref="M33:M35" si="27">L33/$B33*100</f>
        <v>51.134185032088411</v>
      </c>
      <c r="O33" s="14">
        <v>363.87632229110898</v>
      </c>
      <c r="P33" s="15">
        <f t="shared" ref="P33:P35" si="28">O33/$B33*100</f>
        <v>16.093601163179034</v>
      </c>
      <c r="Q33" s="14">
        <v>1262.5385588578288</v>
      </c>
      <c r="R33" s="15">
        <f t="shared" ref="R33:R35" si="29">Q33/$B33*100</f>
        <v>55.8398301144125</v>
      </c>
    </row>
    <row r="34" spans="1:18" x14ac:dyDescent="0.25">
      <c r="A34" s="26" t="s">
        <v>24</v>
      </c>
      <c r="B34" s="27">
        <v>1180.0000000000002</v>
      </c>
      <c r="C34" s="15">
        <v>100</v>
      </c>
      <c r="E34" s="55">
        <v>175.7521524548097</v>
      </c>
      <c r="F34" s="15">
        <f t="shared" si="24"/>
        <v>14.894250208034718</v>
      </c>
      <c r="G34" s="27">
        <v>473.22803657747784</v>
      </c>
      <c r="H34" s="15">
        <f t="shared" si="25"/>
        <v>40.104070896396422</v>
      </c>
      <c r="J34" s="27">
        <v>270.90984140531589</v>
      </c>
      <c r="K34" s="15">
        <f t="shared" si="26"/>
        <v>22.958461136043713</v>
      </c>
      <c r="L34" s="27">
        <v>568.58924353693203</v>
      </c>
      <c r="M34" s="15">
        <f t="shared" si="27"/>
        <v>48.18552911329931</v>
      </c>
      <c r="O34" s="27">
        <v>191.883962784109</v>
      </c>
      <c r="P34" s="15">
        <f t="shared" si="28"/>
        <v>16.261352778314318</v>
      </c>
      <c r="Q34" s="27">
        <v>596.48821728383734</v>
      </c>
      <c r="R34" s="15">
        <f t="shared" si="29"/>
        <v>50.549848922359089</v>
      </c>
    </row>
    <row r="35" spans="1:18" x14ac:dyDescent="0.25">
      <c r="A35" s="26" t="s">
        <v>25</v>
      </c>
      <c r="B35" s="27">
        <v>1080.9999999479974</v>
      </c>
      <c r="C35" s="15">
        <v>100</v>
      </c>
      <c r="E35" s="55">
        <v>53.679220519000026</v>
      </c>
      <c r="F35" s="15">
        <f t="shared" si="24"/>
        <v>4.9657003257707979</v>
      </c>
      <c r="G35" s="27">
        <v>566.32319954100308</v>
      </c>
      <c r="H35" s="15">
        <f t="shared" si="25"/>
        <v>52.388825121946958</v>
      </c>
      <c r="J35" s="27">
        <v>132.47402564699991</v>
      </c>
      <c r="K35" s="15">
        <f t="shared" si="26"/>
        <v>12.254766480423008</v>
      </c>
      <c r="L35" s="27">
        <v>587.55468001200347</v>
      </c>
      <c r="M35" s="15">
        <f t="shared" si="27"/>
        <v>54.352884370052578</v>
      </c>
      <c r="O35" s="27">
        <v>171.99235950699995</v>
      </c>
      <c r="P35" s="15">
        <f t="shared" si="28"/>
        <v>15.910486541653452</v>
      </c>
      <c r="Q35" s="27">
        <v>666.05034157400485</v>
      </c>
      <c r="R35" s="15">
        <f t="shared" si="29"/>
        <v>61.614277669384457</v>
      </c>
    </row>
    <row r="36" spans="1:18" x14ac:dyDescent="0.25">
      <c r="A36" s="25"/>
      <c r="B36" s="28"/>
      <c r="C36" s="29"/>
      <c r="E36" s="55"/>
      <c r="G36" s="28"/>
      <c r="J36" s="28"/>
      <c r="L36" s="28"/>
      <c r="O36" s="28"/>
      <c r="Q36" s="28"/>
    </row>
    <row r="37" spans="1:18" x14ac:dyDescent="0.25">
      <c r="A37" s="25" t="s">
        <v>26</v>
      </c>
      <c r="B37" s="28">
        <v>815.99999999299985</v>
      </c>
      <c r="C37" s="15">
        <v>100</v>
      </c>
      <c r="E37" s="55">
        <v>44.062062243999982</v>
      </c>
      <c r="F37" s="15">
        <f t="shared" ref="F37:F39" si="30">E37/$B37*100</f>
        <v>5.3997625299482817</v>
      </c>
      <c r="G37" s="28">
        <v>407.10884959699979</v>
      </c>
      <c r="H37" s="15">
        <f t="shared" ref="H37:H39" si="31">G37/$B37*100</f>
        <v>49.890790392217184</v>
      </c>
      <c r="J37" s="28">
        <v>84.847831308999886</v>
      </c>
      <c r="K37" s="15">
        <f t="shared" ref="K37:K39" si="32">J37/$B37*100</f>
        <v>10.398018542858795</v>
      </c>
      <c r="L37" s="28">
        <v>472.38918808899905</v>
      </c>
      <c r="M37" s="15">
        <f t="shared" ref="M37:M39" si="33">L37/$B37*100</f>
        <v>57.890831874148461</v>
      </c>
      <c r="O37" s="28">
        <v>48.399111325999961</v>
      </c>
      <c r="P37" s="15">
        <f t="shared" ref="P37:P39" si="34">O37/$B37*100</f>
        <v>5.9312636429430343</v>
      </c>
      <c r="Q37" s="28">
        <v>456.32186937199901</v>
      </c>
      <c r="R37" s="15">
        <f t="shared" ref="R37:R39" si="35">Q37/$B37*100</f>
        <v>55.92179771763648</v>
      </c>
    </row>
    <row r="38" spans="1:18" x14ac:dyDescent="0.25">
      <c r="A38" s="26" t="s">
        <v>27</v>
      </c>
      <c r="B38" s="27">
        <v>288.9999999310005</v>
      </c>
      <c r="C38" s="15">
        <v>100</v>
      </c>
      <c r="E38" s="55">
        <v>24.189427307000006</v>
      </c>
      <c r="F38" s="15">
        <f t="shared" si="30"/>
        <v>8.3700440528634239</v>
      </c>
      <c r="G38" s="27">
        <v>138.7709250769999</v>
      </c>
      <c r="H38" s="15">
        <f t="shared" si="31"/>
        <v>48.017621145374335</v>
      </c>
      <c r="J38" s="27">
        <v>42.013215848999991</v>
      </c>
      <c r="K38" s="15">
        <f t="shared" si="32"/>
        <v>14.537444933920677</v>
      </c>
      <c r="L38" s="27">
        <v>180.78414092600028</v>
      </c>
      <c r="M38" s="15">
        <f t="shared" si="33"/>
        <v>62.555066079295138</v>
      </c>
      <c r="O38" s="27">
        <v>20.370044048000004</v>
      </c>
      <c r="P38" s="15">
        <f t="shared" si="34"/>
        <v>7.0484581497797256</v>
      </c>
      <c r="Q38" s="27">
        <v>165.50660789000014</v>
      </c>
      <c r="R38" s="15">
        <f t="shared" si="35"/>
        <v>57.268722466960298</v>
      </c>
    </row>
    <row r="39" spans="1:18" x14ac:dyDescent="0.25">
      <c r="A39" s="26" t="s">
        <v>25</v>
      </c>
      <c r="B39" s="27">
        <v>527.00000006199934</v>
      </c>
      <c r="C39" s="15">
        <v>100</v>
      </c>
      <c r="E39" s="55">
        <v>19.872634937000001</v>
      </c>
      <c r="F39" s="15">
        <f t="shared" si="30"/>
        <v>3.7708984695753447</v>
      </c>
      <c r="G39" s="27">
        <v>268.33792452000034</v>
      </c>
      <c r="H39" s="15">
        <f t="shared" si="31"/>
        <v>50.918012236894029</v>
      </c>
      <c r="J39" s="27">
        <v>42.834615459999981</v>
      </c>
      <c r="K39" s="15">
        <f t="shared" si="32"/>
        <v>8.1280105227629349</v>
      </c>
      <c r="L39" s="27">
        <v>291.60504716300045</v>
      </c>
      <c r="M39" s="15">
        <f t="shared" si="33"/>
        <v>55.333026020625113</v>
      </c>
      <c r="O39" s="27">
        <v>28.029067277999996</v>
      </c>
      <c r="P39" s="15">
        <f t="shared" si="34"/>
        <v>5.3186085910251411</v>
      </c>
      <c r="Q39" s="27">
        <v>290.81526148200055</v>
      </c>
      <c r="R39" s="15">
        <f t="shared" si="35"/>
        <v>55.183161565045033</v>
      </c>
    </row>
    <row r="40" spans="1:18" x14ac:dyDescent="0.25">
      <c r="A40" s="25"/>
      <c r="B40" s="28"/>
      <c r="C40" s="29"/>
      <c r="E40" s="55"/>
      <c r="G40" s="28"/>
      <c r="J40" s="28"/>
      <c r="L40" s="28"/>
      <c r="O40" s="28"/>
      <c r="Q40" s="28"/>
    </row>
    <row r="41" spans="1:18" x14ac:dyDescent="0.25">
      <c r="A41" s="25" t="s">
        <v>28</v>
      </c>
      <c r="B41" s="28">
        <v>1087.000000028999</v>
      </c>
      <c r="C41" s="15">
        <v>100</v>
      </c>
      <c r="E41" s="55">
        <v>89.184938038224004</v>
      </c>
      <c r="F41" s="15">
        <f t="shared" ref="F41:F43" si="36">E41/$B41*100</f>
        <v>8.2046861118532401</v>
      </c>
      <c r="G41" s="28">
        <v>497.60262600555308</v>
      </c>
      <c r="H41" s="15">
        <f t="shared" ref="H41:H43" si="37">G41/$B41*100</f>
        <v>45.777610486870103</v>
      </c>
      <c r="J41" s="28">
        <v>195.7317375359213</v>
      </c>
      <c r="K41" s="15">
        <f t="shared" ref="K41:K43" si="38">J41/$B41*100</f>
        <v>18.006599588840803</v>
      </c>
      <c r="L41" s="28">
        <v>499.33929716005554</v>
      </c>
      <c r="M41" s="15">
        <f t="shared" ref="M41:M43" si="39">L41/$B41*100</f>
        <v>45.937377842385843</v>
      </c>
      <c r="O41" s="28">
        <v>162.10165355933694</v>
      </c>
      <c r="P41" s="15">
        <f t="shared" ref="P41:P43" si="40">O41/$B41*100</f>
        <v>14.912755616836465</v>
      </c>
      <c r="Q41" s="28">
        <v>522.77053289109904</v>
      </c>
      <c r="R41" s="15">
        <f t="shared" ref="R41:R43" si="41">Q41/$B41*100</f>
        <v>48.092965306085787</v>
      </c>
    </row>
    <row r="42" spans="1:18" x14ac:dyDescent="0.25">
      <c r="A42" s="26" t="s">
        <v>29</v>
      </c>
      <c r="B42" s="27">
        <v>471.00000000000074</v>
      </c>
      <c r="C42" s="15">
        <v>100</v>
      </c>
      <c r="E42" s="55">
        <v>66.236800530224002</v>
      </c>
      <c r="F42" s="15">
        <f t="shared" si="36"/>
        <v>14.063014974569828</v>
      </c>
      <c r="G42" s="27">
        <v>188.01905403955325</v>
      </c>
      <c r="H42" s="15">
        <f t="shared" si="37"/>
        <v>39.919119753620585</v>
      </c>
      <c r="J42" s="27">
        <v>143.50225485192132</v>
      </c>
      <c r="K42" s="15">
        <f t="shared" si="38"/>
        <v>30.467570032255008</v>
      </c>
      <c r="L42" s="27">
        <v>215.69086740105598</v>
      </c>
      <c r="M42" s="15">
        <f t="shared" si="39"/>
        <v>45.794239363281456</v>
      </c>
      <c r="O42" s="27">
        <v>121.0227260583369</v>
      </c>
      <c r="P42" s="15">
        <f t="shared" si="40"/>
        <v>25.694846296886777</v>
      </c>
      <c r="Q42" s="27">
        <v>214.58768545909959</v>
      </c>
      <c r="R42" s="15">
        <f t="shared" si="41"/>
        <v>45.560018144182429</v>
      </c>
    </row>
    <row r="43" spans="1:18" x14ac:dyDescent="0.25">
      <c r="A43" s="26" t="s">
        <v>25</v>
      </c>
      <c r="B43" s="27">
        <v>616.00000002899822</v>
      </c>
      <c r="C43" s="15">
        <v>100</v>
      </c>
      <c r="E43" s="55">
        <v>22.948137508000002</v>
      </c>
      <c r="F43" s="15">
        <f t="shared" si="36"/>
        <v>3.7253469978765774</v>
      </c>
      <c r="G43" s="27">
        <v>309.58357196599997</v>
      </c>
      <c r="H43" s="15">
        <f t="shared" si="37"/>
        <v>50.257073368738034</v>
      </c>
      <c r="J43" s="27">
        <v>52.229482683999997</v>
      </c>
      <c r="K43" s="15">
        <f t="shared" si="38"/>
        <v>8.4788121236268328</v>
      </c>
      <c r="L43" s="27">
        <v>283.64842975899995</v>
      </c>
      <c r="M43" s="15">
        <f t="shared" si="39"/>
        <v>46.046823010657015</v>
      </c>
      <c r="O43" s="27">
        <v>41.078927500999995</v>
      </c>
      <c r="P43" s="15">
        <f t="shared" si="40"/>
        <v>6.668657061536722</v>
      </c>
      <c r="Q43" s="27">
        <v>308.18284743199985</v>
      </c>
      <c r="R43" s="15">
        <f t="shared" si="41"/>
        <v>50.02968302232015</v>
      </c>
    </row>
    <row r="44" spans="1:18" x14ac:dyDescent="0.25">
      <c r="A44" s="25"/>
      <c r="B44" s="27"/>
      <c r="C44" s="30"/>
      <c r="E44" s="55"/>
      <c r="G44" s="27"/>
      <c r="J44" s="27"/>
      <c r="L44" s="27"/>
      <c r="O44" s="27"/>
      <c r="Q44" s="27"/>
    </row>
    <row r="45" spans="1:18" x14ac:dyDescent="0.25">
      <c r="A45" s="25" t="s">
        <v>30</v>
      </c>
      <c r="B45" s="27">
        <v>2691.0000000609966</v>
      </c>
      <c r="C45" s="15">
        <v>99.999999999999986</v>
      </c>
      <c r="E45" s="55">
        <v>417.33591774580714</v>
      </c>
      <c r="F45" s="15">
        <f t="shared" ref="F45:F48" si="42">E45/$B45*100</f>
        <v>15.508581112461814</v>
      </c>
      <c r="G45" s="27">
        <v>1129.0540663006202</v>
      </c>
      <c r="H45" s="15">
        <f t="shared" ref="H45:H48" si="43">G45/$B45*100</f>
        <v>41.956672845597474</v>
      </c>
      <c r="J45" s="27">
        <v>665.71157225865761</v>
      </c>
      <c r="K45" s="15">
        <f t="shared" ref="K45:K48" si="44">J45/$B45*100</f>
        <v>24.738445642644667</v>
      </c>
      <c r="L45" s="27">
        <v>1266.9436334695406</v>
      </c>
      <c r="M45" s="15">
        <f t="shared" ref="M45:M48" si="45">L45/$B45*100</f>
        <v>47.080774189551207</v>
      </c>
      <c r="O45" s="27">
        <v>594.94105963427273</v>
      </c>
      <c r="P45" s="15">
        <f t="shared" ref="P45:P48" si="46">O45/$B45*100</f>
        <v>22.108549224109524</v>
      </c>
      <c r="Q45" s="27">
        <v>1161.4501065247841</v>
      </c>
      <c r="R45" s="15">
        <f t="shared" ref="R45:R48" si="47">Q45/$B45*100</f>
        <v>43.160539074636105</v>
      </c>
    </row>
    <row r="46" spans="1:18" x14ac:dyDescent="0.25">
      <c r="A46" s="26" t="s">
        <v>31</v>
      </c>
      <c r="B46" s="27">
        <v>956.99999999999807</v>
      </c>
      <c r="C46" s="15">
        <v>100</v>
      </c>
      <c r="E46" s="55">
        <v>145.35381136177168</v>
      </c>
      <c r="F46" s="15">
        <f t="shared" si="42"/>
        <v>15.188486035712851</v>
      </c>
      <c r="G46" s="27">
        <v>429.19170570810621</v>
      </c>
      <c r="H46" s="15">
        <f t="shared" si="43"/>
        <v>44.847618151317356</v>
      </c>
      <c r="J46" s="27">
        <v>205.24120602660867</v>
      </c>
      <c r="K46" s="15">
        <f t="shared" si="44"/>
        <v>21.446312019499381</v>
      </c>
      <c r="L46" s="27">
        <v>488.1607804960131</v>
      </c>
      <c r="M46" s="15">
        <f t="shared" si="45"/>
        <v>51.009485945247036</v>
      </c>
      <c r="O46" s="27">
        <v>216.16321744403723</v>
      </c>
      <c r="P46" s="15">
        <f t="shared" si="46"/>
        <v>22.587588029680006</v>
      </c>
      <c r="Q46" s="27">
        <v>431.2401218911275</v>
      </c>
      <c r="R46" s="15">
        <f t="shared" si="47"/>
        <v>45.0616637294805</v>
      </c>
    </row>
    <row r="47" spans="1:18" x14ac:dyDescent="0.25">
      <c r="A47" s="26" t="s">
        <v>32</v>
      </c>
      <c r="B47" s="27">
        <v>1382.9999999999986</v>
      </c>
      <c r="C47" s="15">
        <v>100</v>
      </c>
      <c r="E47" s="55">
        <v>231.06823470503505</v>
      </c>
      <c r="F47" s="15">
        <f t="shared" si="42"/>
        <v>16.707753774767557</v>
      </c>
      <c r="G47" s="27">
        <v>552.36839188451938</v>
      </c>
      <c r="H47" s="15">
        <f t="shared" si="43"/>
        <v>39.939869261353572</v>
      </c>
      <c r="J47" s="27">
        <v>398.50808994205067</v>
      </c>
      <c r="K47" s="15">
        <f t="shared" si="44"/>
        <v>28.814757045701452</v>
      </c>
      <c r="L47" s="27">
        <v>621.80681934053041</v>
      </c>
      <c r="M47" s="15">
        <f t="shared" si="45"/>
        <v>44.960724464246638</v>
      </c>
      <c r="O47" s="27">
        <v>327.5174640042361</v>
      </c>
      <c r="P47" s="15">
        <f t="shared" si="46"/>
        <v>23.681667679265107</v>
      </c>
      <c r="Q47" s="27">
        <v>573.0398246436614</v>
      </c>
      <c r="R47" s="15">
        <f t="shared" si="47"/>
        <v>41.434549865774542</v>
      </c>
    </row>
    <row r="48" spans="1:18" x14ac:dyDescent="0.25">
      <c r="A48" s="26" t="s">
        <v>25</v>
      </c>
      <c r="B48" s="27">
        <v>351.00000006099992</v>
      </c>
      <c r="C48" s="15">
        <v>100.00000000000001</v>
      </c>
      <c r="E48" s="55">
        <v>40.91387167900001</v>
      </c>
      <c r="F48" s="15">
        <f t="shared" si="42"/>
        <v>11.656373695695052</v>
      </c>
      <c r="G48" s="27">
        <v>147.49396870799981</v>
      </c>
      <c r="H48" s="15">
        <f t="shared" si="43"/>
        <v>42.021073698680055</v>
      </c>
      <c r="J48" s="27">
        <v>61.962276290000013</v>
      </c>
      <c r="K48" s="15">
        <f t="shared" si="44"/>
        <v>17.653070165023262</v>
      </c>
      <c r="L48" s="27">
        <v>156.9760336329997</v>
      </c>
      <c r="M48" s="15">
        <f t="shared" si="45"/>
        <v>44.722516696786045</v>
      </c>
      <c r="O48" s="27">
        <v>51.260378186000011</v>
      </c>
      <c r="P48" s="15">
        <f t="shared" si="46"/>
        <v>14.604096346749722</v>
      </c>
      <c r="Q48" s="27">
        <v>157.17015998999969</v>
      </c>
      <c r="R48" s="15">
        <f t="shared" si="47"/>
        <v>44.777823351192382</v>
      </c>
    </row>
    <row r="49" spans="1:18" x14ac:dyDescent="0.25">
      <c r="A49" s="25"/>
      <c r="B49" s="27"/>
      <c r="C49" s="30"/>
      <c r="E49" s="55"/>
      <c r="G49" s="27"/>
      <c r="J49" s="27"/>
      <c r="L49" s="27"/>
      <c r="O49" s="27"/>
      <c r="Q49" s="27"/>
    </row>
    <row r="50" spans="1:18" x14ac:dyDescent="0.25">
      <c r="A50" s="25" t="s">
        <v>33</v>
      </c>
      <c r="B50" s="27">
        <v>697.00000004599997</v>
      </c>
      <c r="C50" s="15">
        <v>99.999999999999986</v>
      </c>
      <c r="E50" s="55">
        <v>27.205196535466854</v>
      </c>
      <c r="F50" s="15">
        <f t="shared" ref="F50:F52" si="48">E50/$B50*100</f>
        <v>3.9031845815884347</v>
      </c>
      <c r="G50" s="27">
        <v>392.91318114309934</v>
      </c>
      <c r="H50" s="15">
        <f t="shared" ref="H50:H52" si="49">G50/$B50*100</f>
        <v>56.372048940770192</v>
      </c>
      <c r="J50" s="27">
        <v>32.243994226243132</v>
      </c>
      <c r="K50" s="15">
        <f t="shared" ref="K50:K52" si="50">J50/$B50*100</f>
        <v>4.626111079500018</v>
      </c>
      <c r="L50" s="27">
        <v>386.68338194851839</v>
      </c>
      <c r="M50" s="15">
        <f t="shared" ref="M50:M52" si="51">L50/$B50*100</f>
        <v>55.478247047775952</v>
      </c>
      <c r="O50" s="27">
        <v>32.827953509944095</v>
      </c>
      <c r="P50" s="15">
        <f t="shared" ref="P50:P52" si="52">O50/$B50*100</f>
        <v>4.7098928992507245</v>
      </c>
      <c r="Q50" s="27">
        <v>409.05045524669532</v>
      </c>
      <c r="R50" s="15">
        <f t="shared" ref="R50:R52" si="53">Q50/$B50*100</f>
        <v>58.687296301248097</v>
      </c>
    </row>
    <row r="51" spans="1:18" x14ac:dyDescent="0.25">
      <c r="A51" s="26" t="s">
        <v>34</v>
      </c>
      <c r="B51" s="27">
        <v>470.99999999999937</v>
      </c>
      <c r="C51" s="15">
        <v>100</v>
      </c>
      <c r="E51" s="55">
        <v>11.833204902466841</v>
      </c>
      <c r="F51" s="15">
        <f t="shared" si="48"/>
        <v>2.5123577287615406</v>
      </c>
      <c r="G51" s="27">
        <v>294.02309231409868</v>
      </c>
      <c r="H51" s="15">
        <f t="shared" si="49"/>
        <v>62.425284992377719</v>
      </c>
      <c r="J51" s="27">
        <v>18.184175597243119</v>
      </c>
      <c r="K51" s="15">
        <f t="shared" si="50"/>
        <v>3.8607591501577798</v>
      </c>
      <c r="L51" s="27">
        <v>287.81780279451777</v>
      </c>
      <c r="M51" s="15">
        <f t="shared" si="51"/>
        <v>61.10781375679791</v>
      </c>
      <c r="O51" s="27">
        <v>22.604898048944094</v>
      </c>
      <c r="P51" s="15">
        <f t="shared" si="52"/>
        <v>4.7993414116654192</v>
      </c>
      <c r="Q51" s="27">
        <v>331.89328209669497</v>
      </c>
      <c r="R51" s="15">
        <f t="shared" si="53"/>
        <v>70.465664988682676</v>
      </c>
    </row>
    <row r="52" spans="1:18" x14ac:dyDescent="0.25">
      <c r="A52" s="26" t="s">
        <v>25</v>
      </c>
      <c r="B52" s="27">
        <v>226.00000004600062</v>
      </c>
      <c r="C52" s="15">
        <v>99.999999999999986</v>
      </c>
      <c r="E52" s="55">
        <v>15.371991632999999</v>
      </c>
      <c r="F52" s="15">
        <f t="shared" si="48"/>
        <v>6.801766207907586</v>
      </c>
      <c r="G52" s="27">
        <v>98.890088828999964</v>
      </c>
      <c r="H52" s="15">
        <f t="shared" si="49"/>
        <v>43.75667646410249</v>
      </c>
      <c r="J52" s="27">
        <v>14.059818628999999</v>
      </c>
      <c r="K52" s="15">
        <f t="shared" si="50"/>
        <v>6.221158684131959</v>
      </c>
      <c r="L52" s="27">
        <v>98.865579154000002</v>
      </c>
      <c r="M52" s="15">
        <f t="shared" si="51"/>
        <v>43.745831475166661</v>
      </c>
      <c r="O52" s="27">
        <v>10.223055461</v>
      </c>
      <c r="P52" s="15">
        <f t="shared" si="52"/>
        <v>4.5234758667783943</v>
      </c>
      <c r="Q52" s="27">
        <v>77.157173150000006</v>
      </c>
      <c r="R52" s="15">
        <f t="shared" si="53"/>
        <v>34.140342094820902</v>
      </c>
    </row>
    <row r="53" spans="1:18" x14ac:dyDescent="0.25">
      <c r="A53" s="25"/>
      <c r="B53" s="28"/>
      <c r="C53" s="29"/>
      <c r="E53" s="55"/>
      <c r="G53" s="28"/>
      <c r="J53" s="28"/>
      <c r="L53" s="28"/>
      <c r="O53" s="28"/>
      <c r="Q53" s="28"/>
    </row>
    <row r="54" spans="1:18" x14ac:dyDescent="0.25">
      <c r="A54" s="25" t="s">
        <v>35</v>
      </c>
      <c r="B54" s="28">
        <v>7207.9999999870051</v>
      </c>
      <c r="C54" s="15">
        <v>100.00000000000001</v>
      </c>
      <c r="E54" s="55">
        <v>788.83858771714847</v>
      </c>
      <c r="F54" s="15">
        <f t="shared" ref="F54" si="54">E54/$B54*100</f>
        <v>10.943931572122235</v>
      </c>
      <c r="G54" s="28">
        <v>2998.0267775497323</v>
      </c>
      <c r="H54" s="15">
        <f t="shared" ref="H54" si="55">G54/$B54*100</f>
        <v>41.593046303484144</v>
      </c>
      <c r="J54" s="28">
        <v>1289.3031962772043</v>
      </c>
      <c r="K54" s="15">
        <f t="shared" ref="K54" si="56">J54/$B54*100</f>
        <v>17.88711426580922</v>
      </c>
      <c r="L54" s="28">
        <v>3871.1160615268768</v>
      </c>
      <c r="M54" s="15">
        <f t="shared" ref="M54" si="57">L54/$B54*100</f>
        <v>53.705827712733843</v>
      </c>
      <c r="O54" s="28">
        <v>943.44901881552357</v>
      </c>
      <c r="P54" s="15">
        <f t="shared" ref="P54" si="58">O54/$B54*100</f>
        <v>13.088915355399896</v>
      </c>
      <c r="Q54" s="28">
        <v>3488.7956665484157</v>
      </c>
      <c r="R54" s="15">
        <f t="shared" ref="R54" si="59">Q54/$B54*100</f>
        <v>48.401715684721218</v>
      </c>
    </row>
    <row r="55" spans="1:18" x14ac:dyDescent="0.25">
      <c r="A55" s="4"/>
      <c r="B55" s="28"/>
      <c r="C55" s="29"/>
      <c r="E55" s="55"/>
      <c r="G55" s="28"/>
      <c r="J55" s="28"/>
      <c r="L55" s="28"/>
      <c r="O55" s="28"/>
      <c r="Q55" s="28"/>
    </row>
    <row r="56" spans="1:18" x14ac:dyDescent="0.25">
      <c r="A56" s="17" t="s">
        <v>36</v>
      </c>
      <c r="B56" s="59"/>
      <c r="C56" s="60"/>
      <c r="D56" s="61"/>
      <c r="E56" s="62"/>
      <c r="F56" s="61"/>
      <c r="G56" s="59"/>
      <c r="H56" s="61"/>
      <c r="I56" s="61"/>
      <c r="J56" s="59"/>
      <c r="K56" s="61"/>
      <c r="L56" s="59"/>
      <c r="M56" s="61"/>
      <c r="N56" s="61"/>
      <c r="O56" s="59"/>
      <c r="P56" s="61"/>
      <c r="Q56" s="59"/>
      <c r="R56" s="61"/>
    </row>
    <row r="57" spans="1:18" x14ac:dyDescent="0.25">
      <c r="A57" s="18" t="s">
        <v>37</v>
      </c>
      <c r="B57" s="27">
        <v>7132.0000000000055</v>
      </c>
      <c r="C57" s="15">
        <v>100</v>
      </c>
      <c r="E57" s="55">
        <v>786.26231653114849</v>
      </c>
      <c r="F57" s="15">
        <f t="shared" ref="F57:F59" si="60">E57/$B57*100</f>
        <v>11.02442956437392</v>
      </c>
      <c r="G57" s="27">
        <v>2950.3657606087322</v>
      </c>
      <c r="H57" s="15">
        <f t="shared" ref="H57:H59" si="61">G57/$B57*100</f>
        <v>41.368000008535191</v>
      </c>
      <c r="J57" s="27">
        <v>1285.4387894982042</v>
      </c>
      <c r="K57" s="15">
        <f t="shared" ref="K57:K59" si="62">J57/$B57*100</f>
        <v>18.023538831999485</v>
      </c>
      <c r="L57" s="27">
        <v>3823.4550445858767</v>
      </c>
      <c r="M57" s="15">
        <f t="shared" ref="M57:M59" si="63">L57/$B57*100</f>
        <v>53.609857607766045</v>
      </c>
      <c r="O57" s="27">
        <v>939.58461203652359</v>
      </c>
      <c r="P57" s="15">
        <f t="shared" ref="P57:P59" si="64">O57/$B57*100</f>
        <v>13.17420936674878</v>
      </c>
      <c r="Q57" s="27">
        <v>3437.270242828416</v>
      </c>
      <c r="R57" s="15">
        <f t="shared" ref="R57:R59" si="65">Q57/$B57*100</f>
        <v>48.195039860185268</v>
      </c>
    </row>
    <row r="58" spans="1:18" x14ac:dyDescent="0.25">
      <c r="A58" s="31" t="s">
        <v>38</v>
      </c>
      <c r="B58" s="27">
        <v>3519.9999999999914</v>
      </c>
      <c r="C58" s="15">
        <v>100</v>
      </c>
      <c r="E58" s="55">
        <v>552.17419852161618</v>
      </c>
      <c r="F58" s="15">
        <f t="shared" si="60"/>
        <v>15.686767003455044</v>
      </c>
      <c r="G58" s="27">
        <v>1454.7881341701036</v>
      </c>
      <c r="H58" s="15">
        <f t="shared" si="61"/>
        <v>41.329208357105315</v>
      </c>
      <c r="J58" s="27">
        <v>874.65913737397091</v>
      </c>
      <c r="K58" s="15">
        <f t="shared" si="62"/>
        <v>24.848270948124235</v>
      </c>
      <c r="L58" s="27">
        <v>1678.5568433734791</v>
      </c>
      <c r="M58" s="15">
        <f t="shared" si="63"/>
        <v>47.686273959473951</v>
      </c>
      <c r="O58" s="27">
        <v>735.56464423237992</v>
      </c>
      <c r="P58" s="15">
        <f t="shared" si="64"/>
        <v>20.896722847510844</v>
      </c>
      <c r="Q58" s="27">
        <v>1600.7681638186273</v>
      </c>
      <c r="R58" s="15">
        <f t="shared" si="65"/>
        <v>45.47636829030202</v>
      </c>
    </row>
    <row r="59" spans="1:18" x14ac:dyDescent="0.25">
      <c r="A59" s="18" t="s">
        <v>25</v>
      </c>
      <c r="B59" s="27">
        <v>4108.0000000640202</v>
      </c>
      <c r="C59" s="15">
        <v>100</v>
      </c>
      <c r="E59" s="55">
        <v>257.62156020169084</v>
      </c>
      <c r="F59" s="15">
        <f t="shared" si="60"/>
        <v>6.2712161683952283</v>
      </c>
      <c r="G59" s="27">
        <v>2059.102841935673</v>
      </c>
      <c r="H59" s="15">
        <f t="shared" si="61"/>
        <v>50.124217183631536</v>
      </c>
      <c r="J59" s="27">
        <v>511.12427178716473</v>
      </c>
      <c r="K59" s="15">
        <f t="shared" si="62"/>
        <v>12.4421682516845</v>
      </c>
      <c r="L59" s="27">
        <v>2150.6035977836013</v>
      </c>
      <c r="M59" s="15">
        <f t="shared" si="63"/>
        <v>52.351596829359437</v>
      </c>
      <c r="O59" s="27">
        <v>470.44586286728133</v>
      </c>
      <c r="P59" s="15">
        <f t="shared" si="64"/>
        <v>11.451944081303548</v>
      </c>
      <c r="Q59" s="27">
        <v>2262.888782793822</v>
      </c>
      <c r="R59" s="15">
        <f t="shared" si="65"/>
        <v>55.084926552058334</v>
      </c>
    </row>
    <row r="60" spans="1:18" ht="15.75" thickBot="1" x14ac:dyDescent="0.3">
      <c r="A60" s="32"/>
      <c r="B60" s="33"/>
      <c r="C60" s="34"/>
      <c r="E60" s="34"/>
      <c r="F60" s="34"/>
      <c r="G60" s="34"/>
      <c r="H60" s="34"/>
      <c r="J60" s="34"/>
      <c r="K60" s="34"/>
      <c r="L60" s="34"/>
      <c r="M60" s="34"/>
      <c r="O60" s="34"/>
      <c r="P60" s="34"/>
      <c r="Q60" s="34"/>
      <c r="R60" s="34"/>
    </row>
    <row r="61" spans="1:18" x14ac:dyDescent="0.25">
      <c r="A61" s="35" t="s">
        <v>39</v>
      </c>
      <c r="B61" s="4"/>
      <c r="C61" s="4"/>
      <c r="E61" s="4"/>
      <c r="F61" s="4"/>
      <c r="G61" s="4"/>
      <c r="H61" s="4"/>
      <c r="J61" s="4"/>
      <c r="K61" s="4"/>
      <c r="L61" s="4"/>
      <c r="M61" s="4"/>
      <c r="O61" s="4"/>
      <c r="P61" s="4"/>
      <c r="Q61" s="4"/>
      <c r="R61" s="4"/>
    </row>
    <row r="62" spans="1:18" x14ac:dyDescent="0.25">
      <c r="A62" s="36" t="s">
        <v>40</v>
      </c>
      <c r="B62" s="4"/>
      <c r="C62" s="4"/>
    </row>
    <row r="63" spans="1:18" x14ac:dyDescent="0.25">
      <c r="A63" s="36" t="s">
        <v>56</v>
      </c>
      <c r="B63" s="4"/>
      <c r="C63" s="4"/>
    </row>
    <row r="64" spans="1:18" x14ac:dyDescent="0.25">
      <c r="A64" s="53" t="s">
        <v>84</v>
      </c>
    </row>
  </sheetData>
  <mergeCells count="10">
    <mergeCell ref="O5:R5"/>
    <mergeCell ref="O6:P6"/>
    <mergeCell ref="Q6:R6"/>
    <mergeCell ref="B5:C5"/>
    <mergeCell ref="E5:H5"/>
    <mergeCell ref="E6:F6"/>
    <mergeCell ref="G6:H6"/>
    <mergeCell ref="J5:M5"/>
    <mergeCell ref="J6:K6"/>
    <mergeCell ref="L6:M6"/>
  </mergeCells>
  <conditionalFormatting sqref="E9:E16 E18:E21 E23:E25 E27:E31 E33:E55 E57:E59">
    <cfRule type="cellIs" dxfId="8" priority="2" operator="lessThan">
      <formula>$AD9</formula>
    </cfRule>
  </conditionalFormatting>
  <conditionalFormatting sqref="E56 E32 E26 E22 E17">
    <cfRule type="cellIs" dxfId="7" priority="1" operator="lessThan">
      <formula>$AD17</formula>
    </cfRule>
  </conditionalFormatting>
  <pageMargins left="0.7" right="0.7" top="0.75" bottom="0.75" header="0.3" footer="0.3"/>
  <pageSetup scale="61" orientation="portrait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0481-83A0-4C3E-B80C-1D81A16B241C}">
  <sheetPr>
    <pageSetUpPr fitToPage="1"/>
  </sheetPr>
  <dimension ref="A1:AD59"/>
  <sheetViews>
    <sheetView workbookViewId="0"/>
  </sheetViews>
  <sheetFormatPr defaultRowHeight="15" x14ac:dyDescent="0.25"/>
  <cols>
    <col min="1" max="1" width="21.140625" customWidth="1"/>
    <col min="2" max="3" width="6.140625" customWidth="1"/>
    <col min="4" max="4" width="2.7109375" customWidth="1"/>
    <col min="6" max="6" width="6.140625" customWidth="1"/>
    <col min="8" max="8" width="6.140625" customWidth="1"/>
    <col min="9" max="9" width="2.7109375" customWidth="1"/>
    <col min="11" max="11" width="6.140625" customWidth="1"/>
    <col min="13" max="13" width="6.140625" customWidth="1"/>
    <col min="14" max="14" width="2.7109375" customWidth="1"/>
    <col min="16" max="16" width="6.140625" customWidth="1"/>
    <col min="18" max="18" width="6.140625" customWidth="1"/>
  </cols>
  <sheetData>
    <row r="1" spans="1:30" ht="18.75" x14ac:dyDescent="0.3">
      <c r="A1" s="1" t="s">
        <v>53</v>
      </c>
      <c r="B1" s="2"/>
      <c r="C1" s="2"/>
    </row>
    <row r="2" spans="1:30" ht="18.75" x14ac:dyDescent="0.3">
      <c r="A2" s="3" t="s">
        <v>0</v>
      </c>
      <c r="B2" s="4"/>
      <c r="C2" s="4"/>
    </row>
    <row r="3" spans="1:30" x14ac:dyDescent="0.25">
      <c r="A3" s="5"/>
      <c r="B3" s="4"/>
      <c r="C3" s="4"/>
    </row>
    <row r="4" spans="1:30" ht="15.75" thickBot="1" x14ac:dyDescent="0.3">
      <c r="A4" s="4"/>
      <c r="B4" s="6"/>
      <c r="C4" s="7"/>
    </row>
    <row r="5" spans="1:30" ht="29.25" customHeight="1" x14ac:dyDescent="0.25">
      <c r="A5" s="8"/>
      <c r="B5" s="65"/>
      <c r="C5" s="65"/>
      <c r="E5" s="66" t="s">
        <v>52</v>
      </c>
      <c r="F5" s="66"/>
      <c r="G5" s="66"/>
      <c r="H5" s="66"/>
      <c r="J5" s="63" t="s">
        <v>54</v>
      </c>
      <c r="K5" s="63"/>
      <c r="L5" s="63"/>
      <c r="M5" s="63"/>
      <c r="O5" s="63" t="s">
        <v>55</v>
      </c>
      <c r="P5" s="63"/>
      <c r="Q5" s="63"/>
      <c r="R5" s="63"/>
    </row>
    <row r="6" spans="1:30" ht="15" customHeight="1" x14ac:dyDescent="0.25">
      <c r="B6" s="4" t="s">
        <v>1</v>
      </c>
      <c r="E6" s="64" t="s">
        <v>50</v>
      </c>
      <c r="F6" s="64"/>
      <c r="G6" s="64" t="s">
        <v>51</v>
      </c>
      <c r="H6" s="64"/>
      <c r="J6" s="64" t="s">
        <v>50</v>
      </c>
      <c r="K6" s="64"/>
      <c r="L6" s="64" t="s">
        <v>51</v>
      </c>
      <c r="M6" s="64"/>
      <c r="O6" s="64" t="s">
        <v>50</v>
      </c>
      <c r="P6" s="64"/>
      <c r="Q6" s="64" t="s">
        <v>51</v>
      </c>
      <c r="R6" s="64"/>
    </row>
    <row r="7" spans="1:30" ht="15.75" thickBot="1" x14ac:dyDescent="0.3">
      <c r="A7" s="9"/>
      <c r="B7" s="10" t="s">
        <v>2</v>
      </c>
      <c r="C7" s="11" t="s">
        <v>3</v>
      </c>
      <c r="E7" s="10" t="s">
        <v>2</v>
      </c>
      <c r="F7" s="11" t="s">
        <v>3</v>
      </c>
      <c r="G7" s="10" t="s">
        <v>2</v>
      </c>
      <c r="H7" s="11" t="s">
        <v>3</v>
      </c>
      <c r="J7" s="10" t="s">
        <v>2</v>
      </c>
      <c r="K7" s="11" t="s">
        <v>3</v>
      </c>
      <c r="L7" s="10" t="s">
        <v>2</v>
      </c>
      <c r="M7" s="11" t="s">
        <v>3</v>
      </c>
      <c r="O7" s="10" t="s">
        <v>2</v>
      </c>
      <c r="P7" s="11" t="s">
        <v>3</v>
      </c>
      <c r="Q7" s="10" t="s">
        <v>2</v>
      </c>
      <c r="R7" s="11" t="s">
        <v>3</v>
      </c>
    </row>
    <row r="8" spans="1:30" x14ac:dyDescent="0.25">
      <c r="A8" s="4"/>
      <c r="B8" s="4"/>
      <c r="C8" s="4"/>
      <c r="E8" s="12"/>
      <c r="F8" s="12"/>
      <c r="G8" s="12"/>
      <c r="H8" s="12"/>
      <c r="J8" s="12"/>
      <c r="K8" s="12"/>
      <c r="L8" s="12"/>
      <c r="M8" s="12"/>
      <c r="O8" s="12"/>
      <c r="P8" s="12"/>
      <c r="Q8" s="12"/>
      <c r="R8" s="12"/>
    </row>
    <row r="9" spans="1:30" x14ac:dyDescent="0.25">
      <c r="A9" s="13" t="s">
        <v>4</v>
      </c>
      <c r="B9" s="40">
        <v>14760.000000064045</v>
      </c>
      <c r="C9" s="41">
        <v>100</v>
      </c>
      <c r="E9" s="57">
        <v>1596.0580752544561</v>
      </c>
      <c r="F9" s="41">
        <f>E9/$B9*100</f>
        <v>10.813401593817959</v>
      </c>
      <c r="G9" s="57">
        <v>6464.2567367145248</v>
      </c>
      <c r="H9" s="41">
        <f>G9/$B9*100</f>
        <v>43.795777348824359</v>
      </c>
      <c r="J9" s="57">
        <v>2671.2221986593436</v>
      </c>
      <c r="K9" s="41">
        <f>J9/$B9*100</f>
        <v>18.097711372952254</v>
      </c>
      <c r="L9" s="57">
        <v>7652.6154857429601</v>
      </c>
      <c r="M9" s="41">
        <f>L9/$B9*100</f>
        <v>51.84698838556745</v>
      </c>
      <c r="O9" s="57">
        <v>2145.5951191361883</v>
      </c>
      <c r="P9" s="41">
        <f>O9/$B9*100</f>
        <v>14.536552297607578</v>
      </c>
      <c r="Q9" s="57">
        <v>7300.9271894408712</v>
      </c>
      <c r="R9" s="41">
        <f>Q9/$B9*100</f>
        <v>49.464276351010781</v>
      </c>
    </row>
    <row r="10" spans="1:30" x14ac:dyDescent="0.25">
      <c r="A10" s="16"/>
      <c r="B10" s="14"/>
      <c r="C10" s="15"/>
      <c r="E10" s="57"/>
      <c r="G10" s="57"/>
      <c r="J10" s="57"/>
      <c r="L10" s="57"/>
      <c r="O10" s="57"/>
      <c r="Q10" s="57"/>
    </row>
    <row r="11" spans="1:30" x14ac:dyDescent="0.25">
      <c r="A11" s="42" t="s">
        <v>23</v>
      </c>
      <c r="B11" s="43">
        <v>2260.9999999479987</v>
      </c>
      <c r="C11" s="44">
        <f>B11/$B11*100</f>
        <v>100</v>
      </c>
      <c r="E11" s="57">
        <v>229.43137297380972</v>
      </c>
      <c r="F11" s="44">
        <f>E11/$B11*100</f>
        <v>10.147340689035227</v>
      </c>
      <c r="G11" s="57">
        <v>1039.5512361184817</v>
      </c>
      <c r="H11" s="44">
        <f>G11/$B11*100</f>
        <v>45.977498281397196</v>
      </c>
      <c r="J11" s="57">
        <v>403.38386705231585</v>
      </c>
      <c r="K11" s="44">
        <f>J11/$B11*100</f>
        <v>17.840949449871445</v>
      </c>
      <c r="L11" s="57">
        <v>1156.1439235489281</v>
      </c>
      <c r="M11" s="44">
        <f>L11/$B11*100</f>
        <v>51.134185032088396</v>
      </c>
      <c r="O11" s="57">
        <v>363.87632229110898</v>
      </c>
      <c r="P11" s="44">
        <f>O11/$B11*100</f>
        <v>16.093601163179031</v>
      </c>
      <c r="Q11" s="57">
        <v>1262.5385588578288</v>
      </c>
      <c r="R11" s="44">
        <f>Q11/$B11*100</f>
        <v>55.839830114412479</v>
      </c>
      <c r="AD11" s="56"/>
    </row>
    <row r="12" spans="1:30" x14ac:dyDescent="0.25">
      <c r="A12" s="45" t="s">
        <v>57</v>
      </c>
      <c r="B12" s="46">
        <v>221.99999993100025</v>
      </c>
      <c r="C12" s="47">
        <f t="shared" ref="C12:C19" si="0">B12/$B12*100</f>
        <v>100</v>
      </c>
      <c r="E12" s="58">
        <v>10.352331603000001</v>
      </c>
      <c r="F12" s="47">
        <f t="shared" ref="F12:F19" si="1">E12/$B12*100</f>
        <v>4.6632124352331568</v>
      </c>
      <c r="G12" s="58">
        <v>132.27979270499966</v>
      </c>
      <c r="H12" s="47">
        <f t="shared" ref="H12:H19" si="2">G12/$B12*100</f>
        <v>59.585492227979053</v>
      </c>
      <c r="J12" s="58">
        <v>19.554404139000003</v>
      </c>
      <c r="K12" s="47">
        <f t="shared" ref="K12:K19" si="3">J12/$B12*100</f>
        <v>8.8082901554404049</v>
      </c>
      <c r="L12" s="58">
        <v>158.73575124599984</v>
      </c>
      <c r="M12" s="47">
        <f t="shared" ref="M12:M19" si="4">L12/$B12*100</f>
        <v>71.502590673574971</v>
      </c>
      <c r="O12" s="58">
        <v>17.253886005000002</v>
      </c>
      <c r="P12" s="47">
        <f t="shared" ref="P12:P19" si="5">O12/$B12*100</f>
        <v>7.7720207253885922</v>
      </c>
      <c r="Q12" s="58">
        <v>161.03626937999985</v>
      </c>
      <c r="R12" s="47">
        <f t="shared" ref="R12:R19" si="6">Q12/$B12*100</f>
        <v>72.538860103626789</v>
      </c>
    </row>
    <row r="13" spans="1:30" x14ac:dyDescent="0.25">
      <c r="A13" s="45" t="s">
        <v>58</v>
      </c>
      <c r="B13" s="46">
        <v>242.0000000999994</v>
      </c>
      <c r="C13" s="47">
        <f t="shared" si="0"/>
        <v>100</v>
      </c>
      <c r="E13" s="58">
        <v>3.6119403000000005</v>
      </c>
      <c r="F13" s="47">
        <f t="shared" si="1"/>
        <v>1.4925373134328397</v>
      </c>
      <c r="G13" s="58">
        <v>180.59701499999963</v>
      </c>
      <c r="H13" s="47">
        <f t="shared" si="2"/>
        <v>74.626865671641823</v>
      </c>
      <c r="J13" s="58">
        <v>6.0199005000000003</v>
      </c>
      <c r="K13" s="47">
        <f t="shared" si="3"/>
        <v>2.4875621890547328</v>
      </c>
      <c r="L13" s="58">
        <v>187.8208955999996</v>
      </c>
      <c r="M13" s="47">
        <f t="shared" si="4"/>
        <v>77.611940298507491</v>
      </c>
      <c r="O13" s="58" t="s">
        <v>85</v>
      </c>
      <c r="P13" s="47" t="s">
        <v>85</v>
      </c>
      <c r="Q13" s="58">
        <v>186.61691549999961</v>
      </c>
      <c r="R13" s="47">
        <f t="shared" si="6"/>
        <v>77.114427860696537</v>
      </c>
    </row>
    <row r="14" spans="1:30" x14ac:dyDescent="0.25">
      <c r="A14" s="45" t="s">
        <v>24</v>
      </c>
      <c r="B14" s="46">
        <v>1179.9999999999995</v>
      </c>
      <c r="C14" s="47">
        <f t="shared" si="0"/>
        <v>100</v>
      </c>
      <c r="E14" s="58">
        <v>175.7521524548097</v>
      </c>
      <c r="F14" s="47">
        <f t="shared" si="1"/>
        <v>14.894250208034727</v>
      </c>
      <c r="G14" s="58">
        <v>473.22803657747784</v>
      </c>
      <c r="H14" s="47">
        <f t="shared" si="2"/>
        <v>40.104070896396443</v>
      </c>
      <c r="J14" s="58">
        <v>270.90984140531589</v>
      </c>
      <c r="K14" s="47">
        <f t="shared" si="3"/>
        <v>22.958461136043727</v>
      </c>
      <c r="L14" s="58">
        <v>568.58924353693203</v>
      </c>
      <c r="M14" s="47">
        <f t="shared" si="4"/>
        <v>48.185529113299339</v>
      </c>
      <c r="O14" s="58">
        <v>191.883962784109</v>
      </c>
      <c r="P14" s="47">
        <f t="shared" si="5"/>
        <v>16.261352778314329</v>
      </c>
      <c r="Q14" s="58">
        <v>596.48821728383734</v>
      </c>
      <c r="R14" s="47">
        <f t="shared" si="6"/>
        <v>50.549848922359118</v>
      </c>
    </row>
    <row r="15" spans="1:30" x14ac:dyDescent="0.25">
      <c r="A15" s="45" t="s">
        <v>59</v>
      </c>
      <c r="B15" s="46">
        <v>90</v>
      </c>
      <c r="C15" s="47">
        <f t="shared" si="0"/>
        <v>100</v>
      </c>
      <c r="E15" s="58">
        <v>5</v>
      </c>
      <c r="F15" s="47">
        <f t="shared" si="1"/>
        <v>5.5555555555555554</v>
      </c>
      <c r="G15" s="58">
        <v>21.25</v>
      </c>
      <c r="H15" s="47">
        <f t="shared" si="2"/>
        <v>23.611111111111111</v>
      </c>
      <c r="J15" s="58">
        <v>27.5</v>
      </c>
      <c r="K15" s="47">
        <f t="shared" si="3"/>
        <v>30.555555555555557</v>
      </c>
      <c r="L15" s="58">
        <v>27.5</v>
      </c>
      <c r="M15" s="47">
        <f t="shared" si="4"/>
        <v>30.555555555555557</v>
      </c>
      <c r="O15" s="58">
        <v>36.25</v>
      </c>
      <c r="P15" s="47">
        <f t="shared" si="5"/>
        <v>40.277777777777779</v>
      </c>
      <c r="Q15" s="58">
        <v>28.75</v>
      </c>
      <c r="R15" s="47">
        <f t="shared" si="6"/>
        <v>31.944444444444443</v>
      </c>
    </row>
    <row r="16" spans="1:30" x14ac:dyDescent="0.25">
      <c r="A16" s="45" t="s">
        <v>60</v>
      </c>
      <c r="B16" s="46">
        <v>39.999999989999985</v>
      </c>
      <c r="C16" s="47">
        <f t="shared" si="0"/>
        <v>100</v>
      </c>
      <c r="E16" s="58" t="s">
        <v>85</v>
      </c>
      <c r="F16" s="47" t="s">
        <v>85</v>
      </c>
      <c r="G16" s="58">
        <v>6.6666666649999993</v>
      </c>
      <c r="H16" s="47">
        <f t="shared" si="2"/>
        <v>16.666666666666671</v>
      </c>
      <c r="J16" s="58">
        <v>17.333333329000002</v>
      </c>
      <c r="K16" s="47">
        <f t="shared" si="3"/>
        <v>43.333333333333357</v>
      </c>
      <c r="L16" s="58">
        <v>9.3333333309999986</v>
      </c>
      <c r="M16" s="47">
        <f t="shared" si="4"/>
        <v>23.333333333333339</v>
      </c>
      <c r="O16" s="58">
        <v>23.999999993999996</v>
      </c>
      <c r="P16" s="47">
        <f t="shared" si="5"/>
        <v>60.000000000000007</v>
      </c>
      <c r="Q16" s="58">
        <v>9.3333333309999986</v>
      </c>
      <c r="R16" s="47">
        <f t="shared" si="6"/>
        <v>23.333333333333339</v>
      </c>
    </row>
    <row r="17" spans="1:30" x14ac:dyDescent="0.25">
      <c r="A17" s="45" t="s">
        <v>61</v>
      </c>
      <c r="B17" s="46">
        <v>60.000000000000057</v>
      </c>
      <c r="C17" s="47">
        <f t="shared" si="0"/>
        <v>100</v>
      </c>
      <c r="E17" s="58" t="s">
        <v>85</v>
      </c>
      <c r="F17" s="47" t="s">
        <v>85</v>
      </c>
      <c r="G17" s="58">
        <v>32.4</v>
      </c>
      <c r="H17" s="47">
        <f t="shared" si="2"/>
        <v>53.99999999999995</v>
      </c>
      <c r="J17" s="58" t="s">
        <v>85</v>
      </c>
      <c r="K17" s="47" t="s">
        <v>85</v>
      </c>
      <c r="L17" s="58">
        <v>39.600000000000009</v>
      </c>
      <c r="M17" s="47">
        <f t="shared" si="4"/>
        <v>65.999999999999943</v>
      </c>
      <c r="O17" s="58">
        <v>4.8</v>
      </c>
      <c r="P17" s="47">
        <f t="shared" si="5"/>
        <v>7.999999999999992</v>
      </c>
      <c r="Q17" s="58">
        <v>37.200000000000003</v>
      </c>
      <c r="R17" s="47">
        <f t="shared" si="6"/>
        <v>61.999999999999943</v>
      </c>
    </row>
    <row r="18" spans="1:30" x14ac:dyDescent="0.25">
      <c r="A18" s="45" t="s">
        <v>62</v>
      </c>
      <c r="B18" s="46">
        <v>288.99999994499996</v>
      </c>
      <c r="C18" s="47">
        <f t="shared" si="0"/>
        <v>100</v>
      </c>
      <c r="E18" s="58">
        <v>11.502487560000002</v>
      </c>
      <c r="F18" s="47">
        <f t="shared" si="1"/>
        <v>3.9800995024875636</v>
      </c>
      <c r="G18" s="58">
        <v>159.59701489499975</v>
      </c>
      <c r="H18" s="47">
        <f t="shared" si="2"/>
        <v>55.223880597014841</v>
      </c>
      <c r="J18" s="58">
        <v>15.815920395000004</v>
      </c>
      <c r="K18" s="47">
        <f t="shared" si="3"/>
        <v>5.4726368159204002</v>
      </c>
      <c r="L18" s="58">
        <v>145.21890544499979</v>
      </c>
      <c r="M18" s="47">
        <f t="shared" si="4"/>
        <v>50.248756218905413</v>
      </c>
      <c r="O18" s="58">
        <v>20.129353230000003</v>
      </c>
      <c r="P18" s="47">
        <f t="shared" si="5"/>
        <v>6.965174129353235</v>
      </c>
      <c r="Q18" s="58">
        <v>194.10447757499963</v>
      </c>
      <c r="R18" s="47">
        <f t="shared" si="6"/>
        <v>67.164179104477498</v>
      </c>
    </row>
    <row r="19" spans="1:30" x14ac:dyDescent="0.25">
      <c r="A19" s="45" t="s">
        <v>63</v>
      </c>
      <c r="B19" s="46">
        <v>137.99999998199959</v>
      </c>
      <c r="C19" s="47">
        <f t="shared" si="0"/>
        <v>100</v>
      </c>
      <c r="E19" s="58">
        <v>19.345794389999998</v>
      </c>
      <c r="F19" s="47">
        <f t="shared" si="1"/>
        <v>14.018691588785087</v>
      </c>
      <c r="G19" s="58">
        <v>33.532710275999996</v>
      </c>
      <c r="H19" s="47">
        <f t="shared" si="2"/>
        <v>24.299065420560815</v>
      </c>
      <c r="J19" s="58">
        <v>43.850467283999997</v>
      </c>
      <c r="K19" s="47">
        <f t="shared" si="3"/>
        <v>31.775700934579532</v>
      </c>
      <c r="L19" s="58">
        <v>19.345794389999998</v>
      </c>
      <c r="M19" s="47">
        <f t="shared" si="4"/>
        <v>14.018691588785087</v>
      </c>
      <c r="O19" s="58">
        <v>68.355140177999971</v>
      </c>
      <c r="P19" s="47">
        <f t="shared" si="5"/>
        <v>49.532710280373955</v>
      </c>
      <c r="Q19" s="58">
        <v>49.009345787999997</v>
      </c>
      <c r="R19" s="47">
        <f t="shared" si="6"/>
        <v>35.514018691588888</v>
      </c>
    </row>
    <row r="20" spans="1:30" x14ac:dyDescent="0.25">
      <c r="A20" s="45"/>
      <c r="B20" s="46"/>
      <c r="C20" s="47"/>
      <c r="E20" s="58"/>
      <c r="F20" s="47"/>
      <c r="G20" s="58"/>
      <c r="H20" s="47"/>
      <c r="J20" s="58"/>
      <c r="K20" s="47"/>
      <c r="L20" s="58"/>
      <c r="M20" s="47"/>
      <c r="O20" s="58"/>
      <c r="P20" s="47"/>
      <c r="Q20" s="58"/>
      <c r="R20" s="47"/>
    </row>
    <row r="21" spans="1:30" x14ac:dyDescent="0.25">
      <c r="A21" s="42" t="s">
        <v>28</v>
      </c>
      <c r="B21" s="43">
        <v>1087.0000000289999</v>
      </c>
      <c r="C21" s="44">
        <f t="shared" ref="C21:C29" si="7">B21/$B21*100</f>
        <v>100</v>
      </c>
      <c r="E21" s="57">
        <v>89.184938038224004</v>
      </c>
      <c r="F21" s="44">
        <f t="shared" ref="F21:F26" si="8">E21/$B21*100</f>
        <v>8.204686111853233</v>
      </c>
      <c r="G21" s="57">
        <v>497.60262600555308</v>
      </c>
      <c r="H21" s="44">
        <f t="shared" ref="H21:H29" si="9">G21/$B21*100</f>
        <v>45.77761048687006</v>
      </c>
      <c r="J21" s="57">
        <v>195.7317375359213</v>
      </c>
      <c r="K21" s="44">
        <f t="shared" ref="K21:K28" si="10">J21/$B21*100</f>
        <v>18.006599588840793</v>
      </c>
      <c r="L21" s="57">
        <v>499.33929716005554</v>
      </c>
      <c r="M21" s="44">
        <f t="shared" ref="M21:M29" si="11">L21/$B21*100</f>
        <v>45.937377842385807</v>
      </c>
      <c r="O21" s="57">
        <v>162.10165355933694</v>
      </c>
      <c r="P21" s="44">
        <f t="shared" ref="P21:P28" si="12">O21/$B21*100</f>
        <v>14.912755616836455</v>
      </c>
      <c r="Q21" s="57">
        <v>522.77053289109904</v>
      </c>
      <c r="R21" s="44">
        <f t="shared" ref="R21:R29" si="13">Q21/$B21*100</f>
        <v>48.092965306085752</v>
      </c>
      <c r="AD21" s="56"/>
    </row>
    <row r="22" spans="1:30" x14ac:dyDescent="0.25">
      <c r="A22" s="45" t="s">
        <v>64</v>
      </c>
      <c r="B22" s="46">
        <v>161.00000003999983</v>
      </c>
      <c r="C22" s="47">
        <f t="shared" si="7"/>
        <v>100</v>
      </c>
      <c r="E22" s="58" t="s">
        <v>85</v>
      </c>
      <c r="F22" s="47" t="s">
        <v>85</v>
      </c>
      <c r="G22" s="58">
        <v>76.475000018999935</v>
      </c>
      <c r="H22" s="47">
        <f t="shared" si="9"/>
        <v>47.500000000000007</v>
      </c>
      <c r="J22" s="58">
        <v>5.3666666679999997</v>
      </c>
      <c r="K22" s="47">
        <f t="shared" si="10"/>
        <v>3.3333333333333366</v>
      </c>
      <c r="L22" s="58">
        <v>79.158333352999932</v>
      </c>
      <c r="M22" s="47">
        <f t="shared" si="11"/>
        <v>49.166666666666679</v>
      </c>
      <c r="O22" s="58">
        <v>4.0250000009999995</v>
      </c>
      <c r="P22" s="47">
        <f t="shared" si="12"/>
        <v>2.5000000000000022</v>
      </c>
      <c r="Q22" s="58">
        <v>91.233333355999918</v>
      </c>
      <c r="R22" s="47">
        <f t="shared" si="13"/>
        <v>56.666666666666679</v>
      </c>
    </row>
    <row r="23" spans="1:30" x14ac:dyDescent="0.25">
      <c r="A23" s="45" t="s">
        <v>65</v>
      </c>
      <c r="B23" s="46">
        <v>250.99999997500004</v>
      </c>
      <c r="C23" s="47">
        <f t="shared" si="7"/>
        <v>100</v>
      </c>
      <c r="E23" s="58">
        <v>12.741116750000002</v>
      </c>
      <c r="F23" s="47">
        <f t="shared" si="8"/>
        <v>5.0761421319796955</v>
      </c>
      <c r="G23" s="58">
        <v>152.89340100000001</v>
      </c>
      <c r="H23" s="47">
        <f t="shared" si="9"/>
        <v>60.913705583756339</v>
      </c>
      <c r="J23" s="58">
        <v>39.497461925000003</v>
      </c>
      <c r="K23" s="47">
        <f t="shared" si="10"/>
        <v>15.736040609137056</v>
      </c>
      <c r="L23" s="58">
        <v>118.49238577500002</v>
      </c>
      <c r="M23" s="47">
        <f t="shared" si="11"/>
        <v>47.208121827411162</v>
      </c>
      <c r="O23" s="58">
        <v>29.304568525000004</v>
      </c>
      <c r="P23" s="47">
        <f t="shared" si="12"/>
        <v>11.6751269035533</v>
      </c>
      <c r="Q23" s="58">
        <v>99.380710650000012</v>
      </c>
      <c r="R23" s="47">
        <f t="shared" si="13"/>
        <v>39.593908629441621</v>
      </c>
    </row>
    <row r="24" spans="1:30" x14ac:dyDescent="0.25">
      <c r="A24" s="45" t="s">
        <v>29</v>
      </c>
      <c r="B24" s="46">
        <v>471.00000000000006</v>
      </c>
      <c r="C24" s="47">
        <f t="shared" si="7"/>
        <v>100</v>
      </c>
      <c r="E24" s="58">
        <v>66.236800530224002</v>
      </c>
      <c r="F24" s="47">
        <f t="shared" si="8"/>
        <v>14.063014974569851</v>
      </c>
      <c r="G24" s="58">
        <v>188.01905403955325</v>
      </c>
      <c r="H24" s="47">
        <f t="shared" si="9"/>
        <v>39.919119753620642</v>
      </c>
      <c r="J24" s="58">
        <v>143.50225485192132</v>
      </c>
      <c r="K24" s="47">
        <f t="shared" si="10"/>
        <v>30.467570032255054</v>
      </c>
      <c r="L24" s="58">
        <v>215.69086740105598</v>
      </c>
      <c r="M24" s="47">
        <f t="shared" si="11"/>
        <v>45.79423936328152</v>
      </c>
      <c r="O24" s="58">
        <v>121.0227260583369</v>
      </c>
      <c r="P24" s="47">
        <f t="shared" si="12"/>
        <v>25.694846296886816</v>
      </c>
      <c r="Q24" s="58">
        <v>214.58768545909959</v>
      </c>
      <c r="R24" s="47">
        <f t="shared" si="13"/>
        <v>45.560018144182493</v>
      </c>
    </row>
    <row r="25" spans="1:30" ht="24" x14ac:dyDescent="0.25">
      <c r="A25" s="45" t="s">
        <v>66</v>
      </c>
      <c r="B25" s="46">
        <v>80.000000010000022</v>
      </c>
      <c r="C25" s="47">
        <f t="shared" si="7"/>
        <v>100</v>
      </c>
      <c r="E25" s="58" t="s">
        <v>85</v>
      </c>
      <c r="F25" s="47" t="s">
        <v>85</v>
      </c>
      <c r="G25" s="58">
        <v>35.555555560000009</v>
      </c>
      <c r="H25" s="47">
        <f t="shared" si="9"/>
        <v>44.444444444444443</v>
      </c>
      <c r="J25" s="58" t="s">
        <v>85</v>
      </c>
      <c r="K25" s="47" t="s">
        <v>85</v>
      </c>
      <c r="L25" s="58">
        <v>41.904761910000012</v>
      </c>
      <c r="M25" s="47">
        <f t="shared" si="11"/>
        <v>52.380952380952387</v>
      </c>
      <c r="O25" s="58">
        <v>0</v>
      </c>
      <c r="P25" s="47">
        <f t="shared" si="12"/>
        <v>0</v>
      </c>
      <c r="Q25" s="58">
        <v>44.444444450000013</v>
      </c>
      <c r="R25" s="47">
        <f t="shared" si="13"/>
        <v>55.555555555555557</v>
      </c>
    </row>
    <row r="26" spans="1:30" x14ac:dyDescent="0.25">
      <c r="A26" s="45" t="s">
        <v>67</v>
      </c>
      <c r="B26" s="46">
        <v>21.000000000000007</v>
      </c>
      <c r="C26" s="47">
        <f t="shared" si="7"/>
        <v>100</v>
      </c>
      <c r="E26" s="58">
        <v>2.1</v>
      </c>
      <c r="F26" s="47">
        <f t="shared" si="8"/>
        <v>9.9999999999999964</v>
      </c>
      <c r="G26" s="58">
        <v>8.4</v>
      </c>
      <c r="H26" s="47">
        <f t="shared" si="9"/>
        <v>39.999999999999986</v>
      </c>
      <c r="J26" s="58">
        <v>3.1500000000000004</v>
      </c>
      <c r="K26" s="47">
        <f t="shared" si="10"/>
        <v>14.999999999999996</v>
      </c>
      <c r="L26" s="58">
        <v>5.25</v>
      </c>
      <c r="M26" s="47">
        <f t="shared" si="11"/>
        <v>24.999999999999993</v>
      </c>
      <c r="O26" s="58">
        <v>3.1500000000000004</v>
      </c>
      <c r="P26" s="47">
        <f t="shared" si="12"/>
        <v>14.999999999999996</v>
      </c>
      <c r="Q26" s="58">
        <v>8.4</v>
      </c>
      <c r="R26" s="47">
        <f t="shared" si="13"/>
        <v>39.999999999999986</v>
      </c>
    </row>
    <row r="27" spans="1:30" x14ac:dyDescent="0.25">
      <c r="A27" s="45" t="s">
        <v>68</v>
      </c>
      <c r="B27" s="46">
        <v>31.000000008000011</v>
      </c>
      <c r="C27" s="47">
        <f t="shared" si="7"/>
        <v>100</v>
      </c>
      <c r="E27" s="58" t="s">
        <v>85</v>
      </c>
      <c r="F27" s="47" t="s">
        <v>85</v>
      </c>
      <c r="G27" s="58">
        <v>12.91666667</v>
      </c>
      <c r="H27" s="47">
        <f t="shared" si="9"/>
        <v>41.66666666666665</v>
      </c>
      <c r="J27" s="58" t="s">
        <v>85</v>
      </c>
      <c r="K27" s="47" t="s">
        <v>85</v>
      </c>
      <c r="L27" s="58">
        <v>15.500000003999999</v>
      </c>
      <c r="M27" s="47">
        <f t="shared" si="11"/>
        <v>49.999999999999979</v>
      </c>
      <c r="O27" s="58" t="s">
        <v>85</v>
      </c>
      <c r="P27" s="47" t="s">
        <v>85</v>
      </c>
      <c r="Q27" s="58">
        <v>19.375000005</v>
      </c>
      <c r="R27" s="47">
        <f t="shared" si="13"/>
        <v>62.499999999999979</v>
      </c>
    </row>
    <row r="28" spans="1:30" x14ac:dyDescent="0.25">
      <c r="A28" s="45" t="s">
        <v>69</v>
      </c>
      <c r="B28" s="46">
        <v>28.999999991999989</v>
      </c>
      <c r="C28" s="47">
        <f t="shared" si="7"/>
        <v>100</v>
      </c>
      <c r="E28" s="58" t="s">
        <v>85</v>
      </c>
      <c r="F28" s="47" t="s">
        <v>85</v>
      </c>
      <c r="G28" s="58">
        <v>8.4583333309999986</v>
      </c>
      <c r="H28" s="47">
        <f t="shared" si="9"/>
        <v>29.166666666666675</v>
      </c>
      <c r="J28" s="58">
        <v>0</v>
      </c>
      <c r="K28" s="47">
        <f t="shared" si="10"/>
        <v>0</v>
      </c>
      <c r="L28" s="58">
        <v>8.4583333309999986</v>
      </c>
      <c r="M28" s="47">
        <f t="shared" si="11"/>
        <v>29.166666666666675</v>
      </c>
      <c r="O28" s="58">
        <v>0</v>
      </c>
      <c r="P28" s="47">
        <f t="shared" si="12"/>
        <v>0</v>
      </c>
      <c r="Q28" s="58">
        <v>20.541666660999997</v>
      </c>
      <c r="R28" s="47">
        <f t="shared" si="13"/>
        <v>70.833333333333343</v>
      </c>
    </row>
    <row r="29" spans="1:30" x14ac:dyDescent="0.25">
      <c r="A29" s="45" t="s">
        <v>70</v>
      </c>
      <c r="B29" s="46">
        <v>43.000000004</v>
      </c>
      <c r="C29" s="47">
        <f t="shared" si="7"/>
        <v>100</v>
      </c>
      <c r="E29" s="58" t="s">
        <v>85</v>
      </c>
      <c r="F29" s="47" t="s">
        <v>85</v>
      </c>
      <c r="G29" s="58">
        <v>14.884615386</v>
      </c>
      <c r="H29" s="47">
        <f t="shared" si="9"/>
        <v>34.615384615384613</v>
      </c>
      <c r="J29" s="58" t="s">
        <v>85</v>
      </c>
      <c r="K29" s="47" t="s">
        <v>85</v>
      </c>
      <c r="L29" s="58">
        <v>14.884615386</v>
      </c>
      <c r="M29" s="47">
        <f t="shared" si="11"/>
        <v>34.615384615384613</v>
      </c>
      <c r="O29" s="58" t="s">
        <v>85</v>
      </c>
      <c r="P29" s="47" t="s">
        <v>85</v>
      </c>
      <c r="Q29" s="58">
        <v>24.80769231</v>
      </c>
      <c r="R29" s="47">
        <f t="shared" si="13"/>
        <v>57.692307692307686</v>
      </c>
    </row>
    <row r="30" spans="1:30" x14ac:dyDescent="0.25">
      <c r="A30" s="45"/>
      <c r="B30" s="46"/>
      <c r="C30" s="47"/>
      <c r="E30" s="58"/>
      <c r="F30" s="47"/>
      <c r="G30" s="58"/>
      <c r="H30" s="47"/>
      <c r="J30" s="58"/>
      <c r="K30" s="47"/>
      <c r="L30" s="58"/>
      <c r="M30" s="47"/>
      <c r="O30" s="58"/>
      <c r="P30" s="47"/>
      <c r="Q30" s="58"/>
      <c r="R30" s="47"/>
    </row>
    <row r="31" spans="1:30" x14ac:dyDescent="0.25">
      <c r="A31" s="42" t="s">
        <v>26</v>
      </c>
      <c r="B31" s="43">
        <v>815.99999999300042</v>
      </c>
      <c r="C31" s="44">
        <f t="shared" ref="C31:C36" si="14">B31/$B31*100</f>
        <v>100</v>
      </c>
      <c r="E31" s="57">
        <v>44.062062243999982</v>
      </c>
      <c r="F31" s="44">
        <f t="shared" ref="F31:F35" si="15">E31/$B31*100</f>
        <v>5.3997625299482772</v>
      </c>
      <c r="G31" s="57">
        <v>407.10884959699979</v>
      </c>
      <c r="H31" s="44">
        <f t="shared" ref="H31:H36" si="16">G31/$B31*100</f>
        <v>49.890790392217149</v>
      </c>
      <c r="J31" s="57">
        <v>84.847831308999886</v>
      </c>
      <c r="K31" s="44">
        <f t="shared" ref="K31:K36" si="17">J31/$B31*100</f>
        <v>10.398018542858788</v>
      </c>
      <c r="L31" s="57">
        <v>472.38918808899905</v>
      </c>
      <c r="M31" s="44">
        <f t="shared" ref="M31:M36" si="18">L31/$B31*100</f>
        <v>57.890831874148432</v>
      </c>
      <c r="O31" s="57">
        <v>48.399111325999961</v>
      </c>
      <c r="P31" s="44">
        <f t="shared" ref="P31:P36" si="19">O31/$B31*100</f>
        <v>5.9312636429430299</v>
      </c>
      <c r="Q31" s="57">
        <v>456.32186937199901</v>
      </c>
      <c r="R31" s="44">
        <f t="shared" ref="R31:R36" si="20">Q31/$B31*100</f>
        <v>55.921797717636437</v>
      </c>
      <c r="AD31" s="56"/>
    </row>
    <row r="32" spans="1:30" x14ac:dyDescent="0.25">
      <c r="A32" s="45" t="s">
        <v>71</v>
      </c>
      <c r="B32" s="46">
        <v>36.000000012999998</v>
      </c>
      <c r="C32" s="47">
        <f t="shared" si="14"/>
        <v>100</v>
      </c>
      <c r="E32" s="58">
        <v>0</v>
      </c>
      <c r="F32" s="47">
        <f t="shared" si="15"/>
        <v>0</v>
      </c>
      <c r="G32" s="58">
        <v>16.258064521999998</v>
      </c>
      <c r="H32" s="47">
        <f t="shared" si="16"/>
        <v>45.161290322580641</v>
      </c>
      <c r="J32" s="58">
        <v>0</v>
      </c>
      <c r="K32" s="47">
        <f t="shared" si="17"/>
        <v>0</v>
      </c>
      <c r="L32" s="58">
        <v>17.419354844999997</v>
      </c>
      <c r="M32" s="47">
        <f t="shared" si="18"/>
        <v>48.387096774193544</v>
      </c>
      <c r="O32" s="58">
        <v>0</v>
      </c>
      <c r="P32" s="47">
        <f t="shared" si="19"/>
        <v>0</v>
      </c>
      <c r="Q32" s="58">
        <v>29.032258074999991</v>
      </c>
      <c r="R32" s="47">
        <f t="shared" si="20"/>
        <v>80.645161290322562</v>
      </c>
    </row>
    <row r="33" spans="1:30" x14ac:dyDescent="0.25">
      <c r="A33" s="45" t="s">
        <v>72</v>
      </c>
      <c r="B33" s="46">
        <v>167.99999996</v>
      </c>
      <c r="C33" s="47">
        <f t="shared" si="14"/>
        <v>100</v>
      </c>
      <c r="E33" s="58">
        <v>11.01639344</v>
      </c>
      <c r="F33" s="47">
        <f t="shared" si="15"/>
        <v>6.557377049180328</v>
      </c>
      <c r="G33" s="58">
        <v>95.01639342</v>
      </c>
      <c r="H33" s="47">
        <f t="shared" si="16"/>
        <v>56.557377049180324</v>
      </c>
      <c r="J33" s="58">
        <v>12.39344262</v>
      </c>
      <c r="K33" s="47">
        <f t="shared" si="17"/>
        <v>7.3770491803278686</v>
      </c>
      <c r="L33" s="58">
        <v>101.90163932</v>
      </c>
      <c r="M33" s="47">
        <f t="shared" si="18"/>
        <v>60.655737704918032</v>
      </c>
      <c r="O33" s="58">
        <v>17.901639339999999</v>
      </c>
      <c r="P33" s="47">
        <f t="shared" si="19"/>
        <v>10.655737704918032</v>
      </c>
      <c r="Q33" s="58">
        <v>106.03278686</v>
      </c>
      <c r="R33" s="47">
        <f t="shared" si="20"/>
        <v>63.114754098360656</v>
      </c>
    </row>
    <row r="34" spans="1:30" x14ac:dyDescent="0.25">
      <c r="A34" s="45" t="s">
        <v>73</v>
      </c>
      <c r="B34" s="46">
        <v>173.00000005100011</v>
      </c>
      <c r="C34" s="47">
        <f t="shared" si="14"/>
        <v>100</v>
      </c>
      <c r="E34" s="58">
        <v>6.3138686150000005</v>
      </c>
      <c r="F34" s="47">
        <f t="shared" si="15"/>
        <v>3.6496350364963481</v>
      </c>
      <c r="G34" s="58">
        <v>84.605839440999958</v>
      </c>
      <c r="H34" s="47">
        <f t="shared" si="16"/>
        <v>48.905109489051043</v>
      </c>
      <c r="J34" s="58">
        <v>10.102189784000002</v>
      </c>
      <c r="K34" s="47">
        <f t="shared" si="17"/>
        <v>5.8394160583941579</v>
      </c>
      <c r="L34" s="58">
        <v>89.656934332999938</v>
      </c>
      <c r="M34" s="47">
        <f t="shared" si="18"/>
        <v>51.824817518248103</v>
      </c>
      <c r="O34" s="58">
        <v>6.3138686150000005</v>
      </c>
      <c r="P34" s="47">
        <f t="shared" si="19"/>
        <v>3.6496350364963481</v>
      </c>
      <c r="Q34" s="58">
        <v>90.919708055999934</v>
      </c>
      <c r="R34" s="47">
        <f t="shared" si="20"/>
        <v>52.55474452554737</v>
      </c>
    </row>
    <row r="35" spans="1:30" x14ac:dyDescent="0.25">
      <c r="A35" s="45" t="s">
        <v>27</v>
      </c>
      <c r="B35" s="46">
        <v>288.9999999310005</v>
      </c>
      <c r="C35" s="47">
        <f t="shared" si="14"/>
        <v>100</v>
      </c>
      <c r="E35" s="58">
        <v>24.189427307000006</v>
      </c>
      <c r="F35" s="47">
        <f t="shared" si="15"/>
        <v>8.3700440528634239</v>
      </c>
      <c r="G35" s="58">
        <v>138.7709250769999</v>
      </c>
      <c r="H35" s="47">
        <f t="shared" si="16"/>
        <v>48.017621145374335</v>
      </c>
      <c r="J35" s="58">
        <v>42.013215848999991</v>
      </c>
      <c r="K35" s="47">
        <f t="shared" si="17"/>
        <v>14.537444933920677</v>
      </c>
      <c r="L35" s="58">
        <v>180.78414092600028</v>
      </c>
      <c r="M35" s="47">
        <f t="shared" si="18"/>
        <v>62.555066079295138</v>
      </c>
      <c r="O35" s="58">
        <v>20.370044048000004</v>
      </c>
      <c r="P35" s="47">
        <f t="shared" si="19"/>
        <v>7.0484581497797256</v>
      </c>
      <c r="Q35" s="58">
        <v>165.50660789000014</v>
      </c>
      <c r="R35" s="47">
        <f t="shared" si="20"/>
        <v>57.268722466960298</v>
      </c>
    </row>
    <row r="36" spans="1:30" x14ac:dyDescent="0.25">
      <c r="A36" s="45" t="s">
        <v>74</v>
      </c>
      <c r="B36" s="46">
        <v>150.0000000379998</v>
      </c>
      <c r="C36" s="47">
        <f t="shared" si="14"/>
        <v>100</v>
      </c>
      <c r="E36" s="58" t="s">
        <v>85</v>
      </c>
      <c r="F36" s="47" t="s">
        <v>85</v>
      </c>
      <c r="G36" s="58">
        <v>72.457627136999932</v>
      </c>
      <c r="H36" s="47">
        <f t="shared" si="16"/>
        <v>48.305084745762734</v>
      </c>
      <c r="J36" s="58">
        <v>20.338983056</v>
      </c>
      <c r="K36" s="47">
        <f t="shared" si="17"/>
        <v>13.559322033898324</v>
      </c>
      <c r="L36" s="58">
        <v>82.627118664999912</v>
      </c>
      <c r="M36" s="47">
        <f t="shared" si="18"/>
        <v>55.084745762711883</v>
      </c>
      <c r="O36" s="58">
        <v>3.8135593229999998</v>
      </c>
      <c r="P36" s="47">
        <f t="shared" si="19"/>
        <v>2.5423728813559356</v>
      </c>
      <c r="Q36" s="58">
        <v>64.830508490999947</v>
      </c>
      <c r="R36" s="47">
        <f t="shared" si="20"/>
        <v>43.220338983050873</v>
      </c>
    </row>
    <row r="37" spans="1:30" x14ac:dyDescent="0.25">
      <c r="A37" s="48"/>
      <c r="B37" s="46"/>
      <c r="C37" s="47"/>
      <c r="E37" s="58"/>
      <c r="F37" s="47"/>
      <c r="G37" s="58"/>
      <c r="H37" s="47"/>
      <c r="J37" s="58"/>
      <c r="K37" s="47"/>
      <c r="L37" s="58"/>
      <c r="M37" s="47"/>
      <c r="O37" s="58"/>
      <c r="P37" s="47"/>
      <c r="Q37" s="58"/>
      <c r="R37" s="47"/>
    </row>
    <row r="38" spans="1:30" x14ac:dyDescent="0.25">
      <c r="A38" s="42" t="s">
        <v>30</v>
      </c>
      <c r="B38" s="49">
        <v>2691.0000000609966</v>
      </c>
      <c r="C38" s="44">
        <f>B38/$B38*100</f>
        <v>100</v>
      </c>
      <c r="E38" s="57">
        <v>417.33591774580714</v>
      </c>
      <c r="F38" s="44">
        <f>E38/$B38*100</f>
        <v>15.508581112461814</v>
      </c>
      <c r="G38" s="57">
        <v>1129.0540663006202</v>
      </c>
      <c r="H38" s="44">
        <f>G38/$B38*100</f>
        <v>41.956672845597474</v>
      </c>
      <c r="J38" s="57">
        <v>665.71157225865761</v>
      </c>
      <c r="K38" s="44">
        <f>J38/$B38*100</f>
        <v>24.738445642644667</v>
      </c>
      <c r="L38" s="57">
        <v>1266.9436334695406</v>
      </c>
      <c r="M38" s="44">
        <f>L38/$B38*100</f>
        <v>47.080774189551207</v>
      </c>
      <c r="O38" s="57">
        <v>594.94105963427273</v>
      </c>
      <c r="P38" s="44">
        <f>O38/$B38*100</f>
        <v>22.108549224109524</v>
      </c>
      <c r="Q38" s="57">
        <v>1161.4501065247841</v>
      </c>
      <c r="R38" s="44">
        <f>Q38/$B38*100</f>
        <v>43.160539074636105</v>
      </c>
      <c r="AD38" s="56"/>
    </row>
    <row r="39" spans="1:30" x14ac:dyDescent="0.25">
      <c r="A39" s="45" t="s">
        <v>75</v>
      </c>
      <c r="B39" s="50">
        <v>43.000000014999976</v>
      </c>
      <c r="C39" s="47">
        <f t="shared" ref="C39:C55" si="21">B39/$B39*100</f>
        <v>100</v>
      </c>
      <c r="E39" s="58">
        <v>12.285714290000003</v>
      </c>
      <c r="F39" s="47">
        <f t="shared" ref="F39:F54" si="22">E39/$B39*100</f>
        <v>28.571428571428591</v>
      </c>
      <c r="G39" s="58">
        <v>18.428571435000002</v>
      </c>
      <c r="H39" s="47">
        <f t="shared" ref="H39:H55" si="23">G39/$B39*100</f>
        <v>42.85714285714289</v>
      </c>
      <c r="J39" s="58">
        <v>13.514285719000004</v>
      </c>
      <c r="K39" s="47">
        <f t="shared" ref="K39:K55" si="24">J39/$B39*100</f>
        <v>31.428571428571455</v>
      </c>
      <c r="L39" s="58">
        <v>20.885714292999999</v>
      </c>
      <c r="M39" s="47">
        <f t="shared" ref="M39:M55" si="25">L39/$B39*100</f>
        <v>48.571428571428598</v>
      </c>
      <c r="O39" s="58">
        <v>11.057142861000003</v>
      </c>
      <c r="P39" s="47">
        <f t="shared" ref="P39:P55" si="26">O39/$B39*100</f>
        <v>25.714285714285733</v>
      </c>
      <c r="Q39" s="58">
        <v>28.257142866999992</v>
      </c>
      <c r="R39" s="47">
        <f t="shared" ref="R39:R55" si="27">Q39/$B39*100</f>
        <v>65.714285714285737</v>
      </c>
    </row>
    <row r="40" spans="1:30" x14ac:dyDescent="0.25">
      <c r="A40" s="45" t="s">
        <v>76</v>
      </c>
      <c r="B40" s="50">
        <v>186.00000002999994</v>
      </c>
      <c r="C40" s="47">
        <f t="shared" si="21"/>
        <v>100</v>
      </c>
      <c r="E40" s="58">
        <v>17.169230771999995</v>
      </c>
      <c r="F40" s="47">
        <f t="shared" si="22"/>
        <v>9.2307692307692317</v>
      </c>
      <c r="G40" s="58">
        <v>91.56923078399997</v>
      </c>
      <c r="H40" s="47">
        <f t="shared" si="23"/>
        <v>49.230769230769234</v>
      </c>
      <c r="J40" s="58">
        <v>34.338461543999991</v>
      </c>
      <c r="K40" s="47">
        <f t="shared" si="24"/>
        <v>18.461538461538463</v>
      </c>
      <c r="L40" s="58">
        <v>100.15384616999997</v>
      </c>
      <c r="M40" s="47">
        <f t="shared" si="25"/>
        <v>53.846153846153847</v>
      </c>
      <c r="O40" s="58">
        <v>27.18461538899999</v>
      </c>
      <c r="P40" s="47">
        <f t="shared" si="26"/>
        <v>14.615384615384617</v>
      </c>
      <c r="Q40" s="58">
        <v>95.861538476999968</v>
      </c>
      <c r="R40" s="47">
        <f t="shared" si="27"/>
        <v>51.538461538461533</v>
      </c>
    </row>
    <row r="41" spans="1:30" x14ac:dyDescent="0.25">
      <c r="A41" s="45" t="s">
        <v>31</v>
      </c>
      <c r="B41" s="50">
        <v>956.99999999999955</v>
      </c>
      <c r="C41" s="47">
        <f t="shared" si="21"/>
        <v>100</v>
      </c>
      <c r="E41" s="58">
        <v>145.35381136177168</v>
      </c>
      <c r="F41" s="47">
        <f t="shared" si="22"/>
        <v>15.188486035712826</v>
      </c>
      <c r="G41" s="58">
        <v>429.19170570810621</v>
      </c>
      <c r="H41" s="47">
        <f t="shared" si="23"/>
        <v>44.847618151317285</v>
      </c>
      <c r="J41" s="58">
        <v>205.24120602660867</v>
      </c>
      <c r="K41" s="47">
        <f t="shared" si="24"/>
        <v>21.446312019499349</v>
      </c>
      <c r="L41" s="58">
        <v>488.1607804960131</v>
      </c>
      <c r="M41" s="47">
        <f t="shared" si="25"/>
        <v>51.009485945246958</v>
      </c>
      <c r="O41" s="58">
        <v>216.16321744403723</v>
      </c>
      <c r="P41" s="47">
        <f t="shared" si="26"/>
        <v>22.587588029679971</v>
      </c>
      <c r="Q41" s="58">
        <v>431.2401218911275</v>
      </c>
      <c r="R41" s="47">
        <f t="shared" si="27"/>
        <v>45.061663729480429</v>
      </c>
    </row>
    <row r="42" spans="1:30" x14ac:dyDescent="0.25">
      <c r="A42" s="45" t="s">
        <v>32</v>
      </c>
      <c r="B42" s="50">
        <v>1382.9999999999968</v>
      </c>
      <c r="C42" s="47">
        <f t="shared" si="21"/>
        <v>100</v>
      </c>
      <c r="E42" s="58">
        <v>231.06823470503505</v>
      </c>
      <c r="F42" s="47">
        <f t="shared" si="22"/>
        <v>16.707753774767575</v>
      </c>
      <c r="G42" s="58">
        <v>552.36839188451938</v>
      </c>
      <c r="H42" s="47">
        <f t="shared" si="23"/>
        <v>39.939869261353628</v>
      </c>
      <c r="J42" s="58">
        <v>398.50808994205067</v>
      </c>
      <c r="K42" s="47">
        <f t="shared" si="24"/>
        <v>28.814757045701491</v>
      </c>
      <c r="L42" s="58">
        <v>621.80681934053041</v>
      </c>
      <c r="M42" s="47">
        <f t="shared" si="25"/>
        <v>44.960724464246695</v>
      </c>
      <c r="O42" s="58">
        <v>327.5174640042361</v>
      </c>
      <c r="P42" s="47">
        <f t="shared" si="26"/>
        <v>23.681667679265139</v>
      </c>
      <c r="Q42" s="58">
        <v>573.0398246436614</v>
      </c>
      <c r="R42" s="47">
        <f t="shared" si="27"/>
        <v>41.434549865774599</v>
      </c>
    </row>
    <row r="43" spans="1:30" x14ac:dyDescent="0.25">
      <c r="A43" s="45" t="s">
        <v>77</v>
      </c>
      <c r="B43" s="50">
        <v>12.000000001000002</v>
      </c>
      <c r="C43" s="47">
        <f t="shared" si="21"/>
        <v>100</v>
      </c>
      <c r="E43" s="58">
        <v>2.1818181820000002</v>
      </c>
      <c r="F43" s="47">
        <f t="shared" si="22"/>
        <v>18.18181818181818</v>
      </c>
      <c r="G43" s="58">
        <v>4.3636363640000004</v>
      </c>
      <c r="H43" s="47">
        <f t="shared" si="23"/>
        <v>36.36363636363636</v>
      </c>
      <c r="J43" s="58">
        <v>2.1818181820000002</v>
      </c>
      <c r="K43" s="47">
        <f t="shared" si="24"/>
        <v>18.18181818181818</v>
      </c>
      <c r="L43" s="58">
        <v>5.4545454550000008</v>
      </c>
      <c r="M43" s="47">
        <f t="shared" si="25"/>
        <v>45.454545454545453</v>
      </c>
      <c r="O43" s="58">
        <v>1.0909090910000001</v>
      </c>
      <c r="P43" s="47">
        <f t="shared" si="26"/>
        <v>9.0909090909090899</v>
      </c>
      <c r="Q43" s="58">
        <v>6.5454545460000011</v>
      </c>
      <c r="R43" s="47">
        <f t="shared" si="27"/>
        <v>54.54545454545454</v>
      </c>
    </row>
    <row r="44" spans="1:30" x14ac:dyDescent="0.25">
      <c r="A44" s="45" t="s">
        <v>78</v>
      </c>
      <c r="B44" s="50">
        <v>110.00000001500013</v>
      </c>
      <c r="C44" s="47">
        <f t="shared" si="21"/>
        <v>100</v>
      </c>
      <c r="E44" s="58">
        <v>9.2771084349999988</v>
      </c>
      <c r="F44" s="47">
        <f t="shared" si="22"/>
        <v>8.4337349397590256</v>
      </c>
      <c r="G44" s="58">
        <v>33.132530124999988</v>
      </c>
      <c r="H44" s="47">
        <f t="shared" si="23"/>
        <v>30.120481927710795</v>
      </c>
      <c r="J44" s="58">
        <v>11.927710845</v>
      </c>
      <c r="K44" s="47">
        <f t="shared" si="24"/>
        <v>10.843373493975891</v>
      </c>
      <c r="L44" s="58">
        <v>30.481927714999991</v>
      </c>
      <c r="M44" s="47">
        <f t="shared" si="25"/>
        <v>27.710843373493937</v>
      </c>
      <c r="O44" s="58">
        <v>11.927710845</v>
      </c>
      <c r="P44" s="47">
        <f t="shared" si="26"/>
        <v>10.843373493975891</v>
      </c>
      <c r="Q44" s="58">
        <v>26.506024099999994</v>
      </c>
      <c r="R44" s="47">
        <f t="shared" si="27"/>
        <v>24.09638554216864</v>
      </c>
    </row>
    <row r="45" spans="1:30" x14ac:dyDescent="0.25">
      <c r="A45" s="48"/>
      <c r="B45" s="46"/>
      <c r="C45" s="47"/>
      <c r="E45" s="58"/>
      <c r="F45" s="47"/>
      <c r="G45" s="58"/>
      <c r="H45" s="47"/>
      <c r="J45" s="58"/>
      <c r="K45" s="47"/>
      <c r="L45" s="58"/>
      <c r="M45" s="47"/>
      <c r="O45" s="58"/>
      <c r="P45" s="47"/>
      <c r="Q45" s="58"/>
      <c r="R45" s="47"/>
    </row>
    <row r="46" spans="1:30" x14ac:dyDescent="0.25">
      <c r="A46" s="51" t="s">
        <v>33</v>
      </c>
      <c r="B46" s="43">
        <v>697.00000004599929</v>
      </c>
      <c r="C46" s="44">
        <f t="shared" si="21"/>
        <v>100</v>
      </c>
      <c r="E46" s="57">
        <v>27.205196535466854</v>
      </c>
      <c r="F46" s="44">
        <f t="shared" si="22"/>
        <v>3.9031845815884383</v>
      </c>
      <c r="G46" s="57">
        <v>392.91318114309934</v>
      </c>
      <c r="H46" s="44">
        <f t="shared" si="23"/>
        <v>56.372048940770249</v>
      </c>
      <c r="J46" s="57">
        <v>32.243994226243132</v>
      </c>
      <c r="K46" s="44">
        <f t="shared" si="24"/>
        <v>4.6261110795000215</v>
      </c>
      <c r="L46" s="57">
        <v>386.68338194851839</v>
      </c>
      <c r="M46" s="44">
        <f t="shared" si="25"/>
        <v>55.478247047776009</v>
      </c>
      <c r="O46" s="57">
        <v>32.827953509944095</v>
      </c>
      <c r="P46" s="44">
        <f t="shared" si="26"/>
        <v>4.7098928992507281</v>
      </c>
      <c r="Q46" s="57">
        <v>409.05045524669532</v>
      </c>
      <c r="R46" s="44">
        <f t="shared" si="27"/>
        <v>58.687296301248146</v>
      </c>
      <c r="AD46" s="56"/>
    </row>
    <row r="47" spans="1:30" x14ac:dyDescent="0.25">
      <c r="A47" s="45" t="s">
        <v>34</v>
      </c>
      <c r="B47" s="46">
        <v>470.99999999999943</v>
      </c>
      <c r="C47" s="47">
        <f t="shared" si="21"/>
        <v>100</v>
      </c>
      <c r="E47" s="58">
        <v>11.833204902466841</v>
      </c>
      <c r="F47" s="47">
        <f t="shared" si="22"/>
        <v>2.5123577287615406</v>
      </c>
      <c r="G47" s="58">
        <v>294.02309231409868</v>
      </c>
      <c r="H47" s="47">
        <f t="shared" si="23"/>
        <v>62.425284992377719</v>
      </c>
      <c r="J47" s="58">
        <v>18.184175597243119</v>
      </c>
      <c r="K47" s="47">
        <f t="shared" si="24"/>
        <v>3.8607591501577798</v>
      </c>
      <c r="L47" s="58">
        <v>287.81780279451777</v>
      </c>
      <c r="M47" s="47">
        <f t="shared" si="25"/>
        <v>61.107813756797903</v>
      </c>
      <c r="O47" s="58">
        <v>22.604898048944094</v>
      </c>
      <c r="P47" s="47">
        <f t="shared" si="26"/>
        <v>4.7993414116654183</v>
      </c>
      <c r="Q47" s="58">
        <v>331.89328209669497</v>
      </c>
      <c r="R47" s="47">
        <f t="shared" si="27"/>
        <v>70.465664988682676</v>
      </c>
    </row>
    <row r="48" spans="1:30" x14ac:dyDescent="0.25">
      <c r="A48" s="45" t="s">
        <v>79</v>
      </c>
      <c r="B48" s="46">
        <v>77.000000001999993</v>
      </c>
      <c r="C48" s="47">
        <f t="shared" si="21"/>
        <v>100</v>
      </c>
      <c r="E48" s="58">
        <v>3.7868852460000002</v>
      </c>
      <c r="F48" s="47">
        <f t="shared" si="22"/>
        <v>4.9180327868852469</v>
      </c>
      <c r="G48" s="58">
        <v>35.344262296000018</v>
      </c>
      <c r="H48" s="47">
        <f t="shared" si="23"/>
        <v>45.901639344262321</v>
      </c>
      <c r="J48" s="58">
        <v>5.0491803280000003</v>
      </c>
      <c r="K48" s="47">
        <f t="shared" si="24"/>
        <v>6.557377049180328</v>
      </c>
      <c r="L48" s="58">
        <v>37.868852460000021</v>
      </c>
      <c r="M48" s="47">
        <f t="shared" si="25"/>
        <v>49.180327868852494</v>
      </c>
      <c r="O48" s="58">
        <v>3.7868852460000002</v>
      </c>
      <c r="P48" s="47">
        <f t="shared" si="26"/>
        <v>4.9180327868852469</v>
      </c>
      <c r="Q48" s="58">
        <v>29.032786886000011</v>
      </c>
      <c r="R48" s="47">
        <f t="shared" si="27"/>
        <v>37.704918032786907</v>
      </c>
    </row>
    <row r="49" spans="1:30" x14ac:dyDescent="0.25">
      <c r="A49" s="45" t="s">
        <v>80</v>
      </c>
      <c r="B49" s="46">
        <v>28.000000002</v>
      </c>
      <c r="C49" s="47">
        <f t="shared" si="21"/>
        <v>100</v>
      </c>
      <c r="E49" s="58">
        <v>0</v>
      </c>
      <c r="F49" s="47">
        <f t="shared" si="22"/>
        <v>0</v>
      </c>
      <c r="G49" s="58">
        <v>10.76923077</v>
      </c>
      <c r="H49" s="47">
        <f t="shared" si="23"/>
        <v>38.461538461538467</v>
      </c>
      <c r="J49" s="58">
        <v>0</v>
      </c>
      <c r="K49" s="47">
        <f t="shared" si="24"/>
        <v>0</v>
      </c>
      <c r="L49" s="58">
        <v>17.230769232</v>
      </c>
      <c r="M49" s="47">
        <f t="shared" si="25"/>
        <v>61.53846153846154</v>
      </c>
      <c r="O49" s="58">
        <v>0</v>
      </c>
      <c r="P49" s="47">
        <f t="shared" si="26"/>
        <v>0</v>
      </c>
      <c r="Q49" s="58">
        <v>17.230769232</v>
      </c>
      <c r="R49" s="47">
        <f t="shared" si="27"/>
        <v>61.53846153846154</v>
      </c>
    </row>
    <row r="50" spans="1:30" x14ac:dyDescent="0.25">
      <c r="A50" s="45" t="s">
        <v>81</v>
      </c>
      <c r="B50" s="46">
        <v>121.00000004199988</v>
      </c>
      <c r="C50" s="47">
        <f t="shared" si="21"/>
        <v>100</v>
      </c>
      <c r="E50" s="58">
        <v>11.585106387</v>
      </c>
      <c r="F50" s="47">
        <f t="shared" si="22"/>
        <v>9.5744680851063926</v>
      </c>
      <c r="G50" s="58">
        <v>52.776595762999982</v>
      </c>
      <c r="H50" s="47">
        <f t="shared" si="23"/>
        <v>43.617021276595771</v>
      </c>
      <c r="J50" s="58">
        <v>9.0106383010000002</v>
      </c>
      <c r="K50" s="47">
        <f t="shared" si="24"/>
        <v>7.4468085106383057</v>
      </c>
      <c r="L50" s="58">
        <v>43.765957461999996</v>
      </c>
      <c r="M50" s="47">
        <f t="shared" si="25"/>
        <v>36.17021276595748</v>
      </c>
      <c r="O50" s="58">
        <v>6.4361702149999998</v>
      </c>
      <c r="P50" s="47">
        <f t="shared" si="26"/>
        <v>5.319148936170218</v>
      </c>
      <c r="Q50" s="58">
        <v>30.893617032000016</v>
      </c>
      <c r="R50" s="47">
        <f t="shared" si="27"/>
        <v>25.531914893617056</v>
      </c>
    </row>
    <row r="51" spans="1:30" x14ac:dyDescent="0.25">
      <c r="A51" s="48"/>
      <c r="B51" s="46"/>
      <c r="C51" s="47"/>
      <c r="E51" s="58"/>
      <c r="F51" s="47"/>
      <c r="G51" s="58"/>
      <c r="H51" s="47"/>
      <c r="J51" s="58"/>
      <c r="K51" s="47"/>
      <c r="L51" s="58"/>
      <c r="M51" s="47"/>
      <c r="O51" s="58"/>
      <c r="P51" s="47"/>
      <c r="Q51" s="58"/>
      <c r="R51" s="47"/>
    </row>
    <row r="52" spans="1:30" x14ac:dyDescent="0.25">
      <c r="A52" s="42" t="s">
        <v>35</v>
      </c>
      <c r="B52" s="43">
        <v>7207.9999999870033</v>
      </c>
      <c r="C52" s="44">
        <f t="shared" si="21"/>
        <v>100</v>
      </c>
      <c r="E52" s="57">
        <v>788.83858771714847</v>
      </c>
      <c r="F52" s="44">
        <f t="shared" si="22"/>
        <v>10.943931572122237</v>
      </c>
      <c r="G52" s="57">
        <v>2998.0267775497323</v>
      </c>
      <c r="H52" s="44">
        <f t="shared" si="23"/>
        <v>41.593046303484158</v>
      </c>
      <c r="J52" s="57">
        <v>1289.3031962772043</v>
      </c>
      <c r="K52" s="44">
        <f t="shared" si="24"/>
        <v>17.887114265809227</v>
      </c>
      <c r="L52" s="57">
        <v>3871.1160615268768</v>
      </c>
      <c r="M52" s="44">
        <f t="shared" si="25"/>
        <v>53.705827712733864</v>
      </c>
      <c r="O52" s="57">
        <v>943.44901881552357</v>
      </c>
      <c r="P52" s="44">
        <f t="shared" si="26"/>
        <v>13.0889153553999</v>
      </c>
      <c r="Q52" s="57">
        <v>3488.7956665484157</v>
      </c>
      <c r="R52" s="44">
        <f t="shared" si="27"/>
        <v>48.401715684721232</v>
      </c>
      <c r="AD52" s="56"/>
    </row>
    <row r="53" spans="1:30" x14ac:dyDescent="0.25">
      <c r="A53" s="45" t="s">
        <v>82</v>
      </c>
      <c r="B53" s="46">
        <v>75.999999987000066</v>
      </c>
      <c r="C53" s="47">
        <f t="shared" si="21"/>
        <v>100</v>
      </c>
      <c r="E53" s="58" t="s">
        <v>85</v>
      </c>
      <c r="F53" s="47" t="s">
        <v>85</v>
      </c>
      <c r="G53" s="58">
        <v>47.661016941</v>
      </c>
      <c r="H53" s="47">
        <f t="shared" si="23"/>
        <v>62.711864406779604</v>
      </c>
      <c r="J53" s="58">
        <v>3.8644067790000003</v>
      </c>
      <c r="K53" s="47">
        <f t="shared" si="24"/>
        <v>5.0847457627118606</v>
      </c>
      <c r="L53" s="58">
        <v>47.661016941</v>
      </c>
      <c r="M53" s="47">
        <f t="shared" si="25"/>
        <v>62.711864406779604</v>
      </c>
      <c r="O53" s="58">
        <v>3.8644067790000003</v>
      </c>
      <c r="P53" s="47">
        <f t="shared" si="26"/>
        <v>5.0847457627118606</v>
      </c>
      <c r="Q53" s="58">
        <v>51.525423719999999</v>
      </c>
      <c r="R53" s="47">
        <f t="shared" si="27"/>
        <v>67.796610169491473</v>
      </c>
    </row>
    <row r="54" spans="1:30" x14ac:dyDescent="0.25">
      <c r="A54" s="45" t="s">
        <v>37</v>
      </c>
      <c r="B54" s="46">
        <v>7132.0000000000036</v>
      </c>
      <c r="C54" s="47">
        <f t="shared" si="21"/>
        <v>100</v>
      </c>
      <c r="E54" s="58">
        <v>786.26231653114849</v>
      </c>
      <c r="F54" s="47">
        <f t="shared" si="22"/>
        <v>11.024429564373921</v>
      </c>
      <c r="G54" s="58">
        <v>2950.3657606087322</v>
      </c>
      <c r="H54" s="47">
        <f t="shared" si="23"/>
        <v>41.368000008535205</v>
      </c>
      <c r="J54" s="58">
        <v>1285.4387894982042</v>
      </c>
      <c r="K54" s="47">
        <f t="shared" si="24"/>
        <v>18.023538831999488</v>
      </c>
      <c r="L54" s="58">
        <v>3823.4550445858767</v>
      </c>
      <c r="M54" s="47">
        <f t="shared" si="25"/>
        <v>53.609857607766052</v>
      </c>
      <c r="O54" s="58">
        <v>939.58461203652359</v>
      </c>
      <c r="P54" s="47">
        <f t="shared" si="26"/>
        <v>13.174209366748782</v>
      </c>
      <c r="Q54" s="58">
        <v>3437.270242828416</v>
      </c>
      <c r="R54" s="47">
        <f t="shared" si="27"/>
        <v>48.195039860185283</v>
      </c>
    </row>
    <row r="55" spans="1:30" x14ac:dyDescent="0.25">
      <c r="A55" s="52" t="s">
        <v>83</v>
      </c>
      <c r="B55" s="46">
        <v>92</v>
      </c>
      <c r="C55" s="47">
        <f t="shared" si="21"/>
        <v>100</v>
      </c>
      <c r="E55" s="58" t="s">
        <v>85</v>
      </c>
      <c r="F55" s="47" t="s">
        <v>85</v>
      </c>
      <c r="G55" s="58">
        <v>51.75</v>
      </c>
      <c r="H55" s="47">
        <f t="shared" si="23"/>
        <v>56.25</v>
      </c>
      <c r="J55" s="58">
        <v>4.3125</v>
      </c>
      <c r="K55" s="47">
        <f t="shared" si="24"/>
        <v>4.6875</v>
      </c>
      <c r="L55" s="58">
        <v>56.0625</v>
      </c>
      <c r="M55" s="47">
        <f t="shared" si="25"/>
        <v>60.9375</v>
      </c>
      <c r="O55" s="58">
        <v>8.625</v>
      </c>
      <c r="P55" s="47">
        <f t="shared" si="26"/>
        <v>9.375</v>
      </c>
      <c r="Q55" s="58">
        <v>58.9375</v>
      </c>
      <c r="R55" s="47">
        <f t="shared" si="27"/>
        <v>64.0625</v>
      </c>
    </row>
    <row r="56" spans="1:30" ht="15.75" thickBot="1" x14ac:dyDescent="0.3">
      <c r="A56" s="32"/>
      <c r="B56" s="33"/>
      <c r="C56" s="34"/>
      <c r="E56" s="34"/>
      <c r="F56" s="34"/>
      <c r="G56" s="34"/>
      <c r="H56" s="34"/>
      <c r="J56" s="34"/>
      <c r="K56" s="34"/>
      <c r="L56" s="34"/>
      <c r="M56" s="34"/>
      <c r="O56" s="34"/>
      <c r="P56" s="34"/>
      <c r="Q56" s="34"/>
      <c r="R56" s="34"/>
    </row>
    <row r="57" spans="1:30" x14ac:dyDescent="0.25">
      <c r="A57" s="35" t="s">
        <v>39</v>
      </c>
      <c r="B57" s="4"/>
      <c r="C57" s="4"/>
      <c r="E57" s="4"/>
      <c r="F57" s="4"/>
      <c r="G57" s="4"/>
      <c r="H57" s="4"/>
      <c r="J57" s="4"/>
      <c r="K57" s="4"/>
      <c r="L57" s="4"/>
      <c r="M57" s="4"/>
      <c r="O57" s="4"/>
      <c r="P57" s="4"/>
      <c r="Q57" s="4"/>
      <c r="R57" s="4"/>
    </row>
    <row r="58" spans="1:30" x14ac:dyDescent="0.25">
      <c r="A58" s="36" t="s">
        <v>40</v>
      </c>
      <c r="B58" s="4"/>
      <c r="C58" s="4"/>
    </row>
    <row r="59" spans="1:30" x14ac:dyDescent="0.25">
      <c r="A59" s="36" t="s">
        <v>56</v>
      </c>
      <c r="B59" s="4"/>
      <c r="C59" s="4"/>
    </row>
  </sheetData>
  <mergeCells count="10">
    <mergeCell ref="B5:C5"/>
    <mergeCell ref="E5:H5"/>
    <mergeCell ref="J5:M5"/>
    <mergeCell ref="O5:R5"/>
    <mergeCell ref="E6:F6"/>
    <mergeCell ref="G6:H6"/>
    <mergeCell ref="J6:K6"/>
    <mergeCell ref="L6:M6"/>
    <mergeCell ref="O6:P6"/>
    <mergeCell ref="Q6:R6"/>
  </mergeCells>
  <conditionalFormatting sqref="E9:E16 E23:E24 E18:E21 E26 E30:E35 E37:E52 E54">
    <cfRule type="cellIs" dxfId="6" priority="8" operator="lessThan">
      <formula>$AD9</formula>
    </cfRule>
  </conditionalFormatting>
  <conditionalFormatting sqref="G9:G55">
    <cfRule type="cellIs" dxfId="5" priority="7" operator="lessThan">
      <formula>$AD9</formula>
    </cfRule>
  </conditionalFormatting>
  <conditionalFormatting sqref="J9:J16 J30:J55 J28 J26 J18:J24">
    <cfRule type="cellIs" dxfId="4" priority="6" operator="lessThan">
      <formula>$AD9</formula>
    </cfRule>
  </conditionalFormatting>
  <conditionalFormatting sqref="L9:L55">
    <cfRule type="cellIs" dxfId="3" priority="5" operator="lessThan">
      <formula>$AD9</formula>
    </cfRule>
  </conditionalFormatting>
  <conditionalFormatting sqref="O9:O12 O14:O26 O28 O30:O55">
    <cfRule type="cellIs" dxfId="2" priority="4" operator="lessThan">
      <formula>$AD9</formula>
    </cfRule>
  </conditionalFormatting>
  <conditionalFormatting sqref="Q9:Q55">
    <cfRule type="cellIs" dxfId="1" priority="3" operator="lessThan">
      <formula>$AD9</formula>
    </cfRule>
  </conditionalFormatting>
  <conditionalFormatting sqref="O29 O27 O13 J17 J25 J27 J29 E55 E53 E36 E27:E29 E25 E17 E22">
    <cfRule type="cellIs" dxfId="0" priority="1" operator="lessThan">
      <formula>$AD13</formula>
    </cfRule>
  </conditionalFormatting>
  <pageMargins left="0.7" right="0.7" top="0.75" bottom="0.75" header="0.3" footer="0.3"/>
  <pageSetup scale="66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By Characteristic</vt:lpstr>
      <vt:lpstr>By Community</vt:lpstr>
      <vt:lpstr>'By Characteristic'!Print_Titles</vt:lpstr>
      <vt:lpstr>'By Community'!Print_Titles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2020-12-03T00:18:55Z</cp:lastPrinted>
  <dcterms:created xsi:type="dcterms:W3CDTF">2020-11-10T20:59:19Z</dcterms:created>
  <dcterms:modified xsi:type="dcterms:W3CDTF">2020-12-03T00:19:04Z</dcterms:modified>
</cp:coreProperties>
</file>